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15" windowHeight="5700" tabRatio="694" activeTab="0"/>
  </bookViews>
  <sheets>
    <sheet name="10801-03統計表" sheetId="1" r:id="rId1"/>
    <sheet name="新北市" sheetId="2" r:id="rId2"/>
    <sheet name="臺北市" sheetId="3" r:id="rId3"/>
    <sheet name="桃園市" sheetId="4" r:id="rId4"/>
    <sheet name="臺中市" sheetId="5" r:id="rId5"/>
    <sheet name="臺南市" sheetId="6" r:id="rId6"/>
    <sheet name="高雄市" sheetId="7" r:id="rId7"/>
    <sheet name="新竹縣" sheetId="8" r:id="rId8"/>
    <sheet name="苗栗縣" sheetId="9" r:id="rId9"/>
    <sheet name="彰化縣" sheetId="10" r:id="rId10"/>
    <sheet name="花蓮縣" sheetId="11" r:id="rId11"/>
    <sheet name="嘉義市" sheetId="12" r:id="rId12"/>
  </sheets>
  <externalReferences>
    <externalReference r:id="rId15"/>
  </externalReferences>
  <definedNames>
    <definedName name="_xlnm._FilterDatabase" localSheetId="10" hidden="1">'花蓮縣'!$A$1:$Y$1</definedName>
    <definedName name="_xlnm._FilterDatabase" localSheetId="8" hidden="1">'苗栗縣'!$A$1:$Y$1</definedName>
    <definedName name="_xlnm._FilterDatabase" localSheetId="3" hidden="1">'桃園市'!$A$1:$Y$1</definedName>
    <definedName name="_xlnm._FilterDatabase" localSheetId="6" hidden="1">'高雄市'!$A$1:$Y$1</definedName>
    <definedName name="_xlnm._FilterDatabase" localSheetId="1" hidden="1">'新北市'!$A$1:$Y$1</definedName>
    <definedName name="_xlnm._FilterDatabase" localSheetId="7" hidden="1">'新竹縣'!$A$1:$Y$1</definedName>
    <definedName name="_xlnm._FilterDatabase" localSheetId="11" hidden="1">'嘉義市'!$A$1:$Y$1</definedName>
    <definedName name="_xlnm._FilterDatabase" localSheetId="9" hidden="1">'彰化縣'!$A$1:$Y$1</definedName>
    <definedName name="_xlnm._FilterDatabase" localSheetId="4" hidden="1">'臺中市'!$A$1:$Y$1</definedName>
    <definedName name="_xlnm._FilterDatabase" localSheetId="2" hidden="1">'臺北市'!$A$1:$Y$1</definedName>
    <definedName name="_xlnm._FilterDatabase" localSheetId="5" hidden="1">'臺南市'!$A$1:$Y$1</definedName>
    <definedName name="_xlnm.Print_Area" localSheetId="0">'10801-03統計表'!$A$1:$K$35</definedName>
    <definedName name="中華民國縣市">'[1]行政區'!$A$1:$V$1</definedName>
    <definedName name="縣市" localSheetId="0">'[1]縣市'!$A$2:$A$23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<sst xmlns="http://schemas.openxmlformats.org/spreadsheetml/2006/main" count="1257" uniqueCount="770">
  <si>
    <t>總計</t>
  </si>
  <si>
    <t>縣市別</t>
  </si>
  <si>
    <t>退還原繳存</t>
  </si>
  <si>
    <t>退還溢繳</t>
  </si>
  <si>
    <t>首次繳存</t>
  </si>
  <si>
    <t>家數</t>
  </si>
  <si>
    <t>金額</t>
  </si>
  <si>
    <t xml:space="preserve">     項目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</si>
  <si>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</si>
  <si>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</si>
  <si>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</si>
  <si>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</si>
  <si>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</si>
  <si>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</si>
  <si>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</si>
  <si>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</si>
  <si>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</si>
  <si>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</si>
  <si>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</si>
  <si>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</si>
  <si>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</si>
  <si>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</si>
  <si>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</si>
  <si>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</si>
  <si>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</si>
  <si>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</si>
  <si>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</si>
  <si>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</si>
  <si>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</si>
  <si>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</si>
  <si>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租賃住宅服務業繳存營業保證金統計表</t>
  </si>
  <si>
    <t>新增(補)繳存</t>
  </si>
  <si>
    <t>金額單位：元</t>
  </si>
  <si>
    <t>填表單位：中華民國不動產仲介經紀商業同業公會全國聯合會                               填表人:                   聯絡電話:02-23278255</t>
  </si>
  <si>
    <t>截至上一季</t>
  </si>
  <si>
    <t>迄本季底總數</t>
  </si>
  <si>
    <t>本季</t>
  </si>
  <si>
    <t>統計日期：108年01月01日至108年03月31日</t>
  </si>
  <si>
    <t>(108)營保金字第</t>
  </si>
  <si>
    <t>00162</t>
  </si>
  <si>
    <t>張欽翔</t>
  </si>
  <si>
    <t>麥落不動產管理顧問有限公司</t>
  </si>
  <si>
    <t>三重區</t>
  </si>
  <si>
    <t>新北市三重區仁華街12號(1樓)</t>
  </si>
  <si>
    <t>0987-220502</t>
  </si>
  <si>
    <t>02-28570717</t>
  </si>
  <si>
    <t>租、管</t>
  </si>
  <si>
    <t>(108)營保金字第</t>
  </si>
  <si>
    <t>00171</t>
  </si>
  <si>
    <t>程良君</t>
  </si>
  <si>
    <t>億萬萬不動產股份有限公司</t>
  </si>
  <si>
    <t>汐止區</t>
  </si>
  <si>
    <t>新北市汐止區汐萬路1段203號5樓</t>
  </si>
  <si>
    <t>0986-336111</t>
  </si>
  <si>
    <t>00189</t>
  </si>
  <si>
    <t>林墾</t>
  </si>
  <si>
    <t>尚邑興業股份有限公司</t>
  </si>
  <si>
    <t>中和區</t>
  </si>
  <si>
    <t>新北市中和區宜安路173號3樓</t>
  </si>
  <si>
    <t>0972-719964</t>
  </si>
  <si>
    <t>02-29419775</t>
  </si>
  <si>
    <t>02-29419962</t>
  </si>
  <si>
    <t>00196</t>
  </si>
  <si>
    <t>簡啓倫</t>
  </si>
  <si>
    <t>三重不動產有限公司</t>
  </si>
  <si>
    <t>住商不動產三重三和捷運加盟店</t>
  </si>
  <si>
    <t>新北市三重區三和路4段276號(1樓)</t>
  </si>
  <si>
    <t>0935-911116</t>
  </si>
  <si>
    <t>02-22800777</t>
  </si>
  <si>
    <t>02-29898383</t>
  </si>
  <si>
    <t>00197</t>
  </si>
  <si>
    <t>蘇麗華</t>
  </si>
  <si>
    <t>美麗華公寓大廈管理維護股份有限公司</t>
  </si>
  <si>
    <t>新北市三重區集美街158號7樓</t>
  </si>
  <si>
    <t>0935-179289</t>
  </si>
  <si>
    <t>02-29509099</t>
  </si>
  <si>
    <t>02-29509085</t>
  </si>
  <si>
    <t>00198</t>
  </si>
  <si>
    <t>郭書硯</t>
  </si>
  <si>
    <t>安芯不動產經紀有限公司</t>
  </si>
  <si>
    <t>板橋區</t>
  </si>
  <si>
    <t>新北市板橋區文化路1段146號2樓</t>
  </si>
  <si>
    <t>0930-995699</t>
  </si>
  <si>
    <t>02-82522570</t>
  </si>
  <si>
    <t>00202</t>
  </si>
  <si>
    <t>張新宏</t>
  </si>
  <si>
    <t>和畯不動產經紀有限公司</t>
  </si>
  <si>
    <t>住商不動產台北三峽加盟店</t>
  </si>
  <si>
    <t>三峽區</t>
  </si>
  <si>
    <t>新北市三峽區介壽路1段197號</t>
  </si>
  <si>
    <t>0928-228569</t>
  </si>
  <si>
    <t>02-26737966</t>
  </si>
  <si>
    <t>02-26739072</t>
  </si>
  <si>
    <t>00203</t>
  </si>
  <si>
    <t>沈雅純</t>
  </si>
  <si>
    <t>雲上國際有限公司</t>
  </si>
  <si>
    <t>淡水區</t>
  </si>
  <si>
    <t>新北市淡水區新市一路1段112號(1樓)</t>
  </si>
  <si>
    <t>0956-855888</t>
  </si>
  <si>
    <t>02-86311777</t>
  </si>
  <si>
    <t>02-23011253</t>
  </si>
  <si>
    <t>00210</t>
  </si>
  <si>
    <t>黃文祺</t>
  </si>
  <si>
    <t>二五室物業有限公司</t>
  </si>
  <si>
    <t>鶯歌區</t>
  </si>
  <si>
    <t>新北市鶯歌區鶯桃路382巷66號</t>
  </si>
  <si>
    <t>0937-817065</t>
  </si>
  <si>
    <t>02-86663667</t>
  </si>
  <si>
    <t>00228</t>
  </si>
  <si>
    <t>楊密香</t>
  </si>
  <si>
    <t>汐明投資有限公司</t>
  </si>
  <si>
    <t>新北市汐止區汐萬路2段66巷11號(1樓)</t>
  </si>
  <si>
    <t>0917-165610</t>
  </si>
  <si>
    <t>02-26461589</t>
  </si>
  <si>
    <t>02-26461089</t>
  </si>
  <si>
    <t>00236</t>
  </si>
  <si>
    <t>陳春諒</t>
  </si>
  <si>
    <t>佳榮泰資產管理有限公司</t>
  </si>
  <si>
    <t>土城區</t>
  </si>
  <si>
    <t>新北市土城區明德路2段153號</t>
  </si>
  <si>
    <t>0913-678000</t>
  </si>
  <si>
    <t>02-22649376</t>
  </si>
  <si>
    <t>00245</t>
  </si>
  <si>
    <t>朱大川</t>
  </si>
  <si>
    <t>新北市三重區正義北路386號</t>
  </si>
  <si>
    <t>0921-173201</t>
  </si>
  <si>
    <t>02-29871222</t>
  </si>
  <si>
    <t>力群不動產經紀有限公司</t>
  </si>
  <si>
    <t>00163</t>
  </si>
  <si>
    <t>李家宏</t>
  </si>
  <si>
    <t>艾索股份有限公司</t>
  </si>
  <si>
    <t>臺北市</t>
  </si>
  <si>
    <t>中山區</t>
  </si>
  <si>
    <t>臺北市中山區南京東路1段34號7樓</t>
  </si>
  <si>
    <t>0935-102605</t>
  </si>
  <si>
    <t>02-89928102</t>
  </si>
  <si>
    <t>00164</t>
  </si>
  <si>
    <t>吉田裕幸</t>
  </si>
  <si>
    <t>東昇國際管理顧問股份有限公司</t>
  </si>
  <si>
    <t>中正區</t>
  </si>
  <si>
    <t>臺北市中正區忠孝東路1段55號4樓</t>
  </si>
  <si>
    <t>0931-162465</t>
  </si>
  <si>
    <t>02-23933766</t>
  </si>
  <si>
    <t>02-23510662</t>
  </si>
  <si>
    <t>00165</t>
  </si>
  <si>
    <t>李毓偉</t>
  </si>
  <si>
    <t>都市房屋仲介有限公司</t>
  </si>
  <si>
    <t>松山區</t>
  </si>
  <si>
    <t>臺北市松山區復興北路179號12樓之2</t>
  </si>
  <si>
    <t>0910-113819</t>
  </si>
  <si>
    <t>02-25149496</t>
  </si>
  <si>
    <t>02-27128982</t>
  </si>
  <si>
    <t>00167</t>
  </si>
  <si>
    <t>木內亮</t>
  </si>
  <si>
    <t>東急房地產股份有限公司</t>
  </si>
  <si>
    <t>臺北市</t>
  </si>
  <si>
    <t>臺北市松山區民生東路3段156號2樓之2</t>
  </si>
  <si>
    <t>0972-965109</t>
  </si>
  <si>
    <t>02-27139109</t>
  </si>
  <si>
    <t>02-27128109</t>
  </si>
  <si>
    <t>00168</t>
  </si>
  <si>
    <t>游瑩琪</t>
  </si>
  <si>
    <t>第一金實業有限公司</t>
  </si>
  <si>
    <t>北投區</t>
  </si>
  <si>
    <t>臺北市北投區光明路200號之7</t>
  </si>
  <si>
    <t>0986-667897</t>
  </si>
  <si>
    <t>02-28981008</t>
  </si>
  <si>
    <t>02-28981393</t>
  </si>
  <si>
    <t>00180</t>
  </si>
  <si>
    <t>蔡志雄</t>
  </si>
  <si>
    <t>紅色陸壹貳揪安心股份有限公司</t>
  </si>
  <si>
    <t>臺北市中山區南京東路2段101號9樓</t>
  </si>
  <si>
    <t>0918-556152</t>
  </si>
  <si>
    <t>02-25681211</t>
  </si>
  <si>
    <t>02-25116055</t>
  </si>
  <si>
    <t>00186</t>
  </si>
  <si>
    <t>謝和秀</t>
  </si>
  <si>
    <t>金禾不動產有限公司</t>
  </si>
  <si>
    <t>臺北市</t>
  </si>
  <si>
    <t>內湖區</t>
  </si>
  <si>
    <t>臺北市內湖區東湖路45號2樓</t>
  </si>
  <si>
    <t>0908-562685</t>
  </si>
  <si>
    <t>02-26314941</t>
  </si>
  <si>
    <t>00010-1</t>
  </si>
  <si>
    <t>李建成</t>
  </si>
  <si>
    <t>兆基管理顧問股份有限公司</t>
  </si>
  <si>
    <t>臺北市中山區長安東路1段50號5樓</t>
  </si>
  <si>
    <t>0939-332683</t>
  </si>
  <si>
    <t>02-23955522</t>
  </si>
  <si>
    <t>02-23955252</t>
  </si>
  <si>
    <t>租、管</t>
  </si>
  <si>
    <t>108.01.21繳足營保金最高總額500萬元整。</t>
  </si>
  <si>
    <t>00193</t>
  </si>
  <si>
    <t>高鴻倫</t>
  </si>
  <si>
    <t>鉑斯國際地產有限公司</t>
  </si>
  <si>
    <t>臺北市中山區中山北路2段93巷7之3號1樓</t>
  </si>
  <si>
    <t>0975-656200</t>
  </si>
  <si>
    <t>02-25817208</t>
  </si>
  <si>
    <t>02-25622966</t>
  </si>
  <si>
    <t>00194</t>
  </si>
  <si>
    <t>游凱翔</t>
  </si>
  <si>
    <t>包青天物業股份有限公司</t>
  </si>
  <si>
    <t>臺北市松山區復興南路1段47巷7號2樓</t>
  </si>
  <si>
    <t>0978-706902</t>
  </si>
  <si>
    <t>02-25771899</t>
  </si>
  <si>
    <t>02-25781777</t>
  </si>
  <si>
    <t>00199</t>
  </si>
  <si>
    <t>廖奕榮</t>
  </si>
  <si>
    <t>大師國際管理顧問股份有限公司</t>
  </si>
  <si>
    <t>大同區</t>
  </si>
  <si>
    <t>臺北市大同區市民大道1段207號5樓</t>
  </si>
  <si>
    <t>0986-128899</t>
  </si>
  <si>
    <t>02-25566060</t>
  </si>
  <si>
    <t>02-25563680</t>
  </si>
  <si>
    <t>00201</t>
  </si>
  <si>
    <t>郭永宗</t>
  </si>
  <si>
    <t>良福公寓大廈管理維護股份有限公司</t>
  </si>
  <si>
    <t>臺北市中山區南京東路2段8號12樓</t>
  </si>
  <si>
    <t>0982-000345</t>
  </si>
  <si>
    <t>02-25238939</t>
  </si>
  <si>
    <t>02-25239147</t>
  </si>
  <si>
    <t>00205</t>
  </si>
  <si>
    <t>黃敬婷</t>
  </si>
  <si>
    <t>豐馥資產管理有限公司</t>
  </si>
  <si>
    <t>臺北市中山區民權東路2段46號9樓</t>
  </si>
  <si>
    <t>0910-205786</t>
  </si>
  <si>
    <t>02-25670568</t>
  </si>
  <si>
    <t>00215</t>
  </si>
  <si>
    <t>林榮顯</t>
  </si>
  <si>
    <t>集順生活科技股份有限公司</t>
  </si>
  <si>
    <t>臺北市大同區市民大道1段209號13樓</t>
  </si>
  <si>
    <t>0917-659876</t>
  </si>
  <si>
    <t>02-77338888</t>
  </si>
  <si>
    <t>02-25595188</t>
  </si>
  <si>
    <t>00222</t>
  </si>
  <si>
    <t>林順福</t>
  </si>
  <si>
    <t>文林不動產經紀有限公司</t>
  </si>
  <si>
    <t>臺北市北投區石牌路1段77號</t>
  </si>
  <si>
    <t>0931-394889</t>
  </si>
  <si>
    <t>02-28271177</t>
  </si>
  <si>
    <t>02-28238758</t>
  </si>
  <si>
    <t>00224</t>
  </si>
  <si>
    <t>盧集義</t>
  </si>
  <si>
    <t>富裕傳承管理顧問股份有限公司</t>
  </si>
  <si>
    <t>臺北市中山區長春路17號8樓</t>
  </si>
  <si>
    <t>0975-758833</t>
  </si>
  <si>
    <t>02-25233432</t>
  </si>
  <si>
    <t>02-25233452</t>
  </si>
  <si>
    <t>00234</t>
  </si>
  <si>
    <t>林玉鏜</t>
  </si>
  <si>
    <t>當代東京房產顧問股份有限公司</t>
  </si>
  <si>
    <t>大安區</t>
  </si>
  <si>
    <t>臺北市大安區信義路4段233號10樓之2</t>
  </si>
  <si>
    <t>0910-064612</t>
  </si>
  <si>
    <t>02-27003700</t>
  </si>
  <si>
    <t>02-27553737</t>
  </si>
  <si>
    <t>00237</t>
  </si>
  <si>
    <t>謝瀚升</t>
  </si>
  <si>
    <t>馨嘉資產管理有限公司</t>
  </si>
  <si>
    <t>臺北市中山區松江路42號8樓之14</t>
  </si>
  <si>
    <t>0955-252248</t>
  </si>
  <si>
    <t>02-25676038</t>
  </si>
  <si>
    <t>02-25676039</t>
  </si>
  <si>
    <t>00240</t>
  </si>
  <si>
    <t>顏賽穗</t>
  </si>
  <si>
    <t>久岱實業有限公司</t>
  </si>
  <si>
    <t>臺北市松山區寶清街31號9樓</t>
  </si>
  <si>
    <t>0932-350039</t>
  </si>
  <si>
    <t>00170</t>
  </si>
  <si>
    <t>徐興彬</t>
  </si>
  <si>
    <t>永興勝建設有限公司</t>
  </si>
  <si>
    <t>住商不動產中壢環西加盟店</t>
  </si>
  <si>
    <t>中壢區</t>
  </si>
  <si>
    <t>桃園市中壢區五福里環西路66號</t>
  </si>
  <si>
    <t>0933-169082</t>
  </si>
  <si>
    <t>03-4932211</t>
  </si>
  <si>
    <t>租、管</t>
  </si>
  <si>
    <t>00183</t>
  </si>
  <si>
    <t>劉志榮</t>
  </si>
  <si>
    <t>力耀房屋有限公司</t>
  </si>
  <si>
    <t>桃園市中壢區普忠里實踐路70巷6號1樓</t>
  </si>
  <si>
    <t>0930-368788</t>
  </si>
  <si>
    <t>03-4380038</t>
  </si>
  <si>
    <t>00185</t>
  </si>
  <si>
    <t>歐陽誠</t>
  </si>
  <si>
    <t>廿一世紀資產管理股份有限公司</t>
  </si>
  <si>
    <t>二十一世紀環球加盟店</t>
  </si>
  <si>
    <t>蘆竹區</t>
  </si>
  <si>
    <t>桃園市蘆竹區南崁路一段83號16樓之4</t>
  </si>
  <si>
    <t>0955-532616</t>
  </si>
  <si>
    <t>03-3528055</t>
  </si>
  <si>
    <t>03-3520558</t>
  </si>
  <si>
    <t>00187</t>
  </si>
  <si>
    <t>劉奇璋</t>
  </si>
  <si>
    <t>新一不動產仲介經紀有限公司</t>
  </si>
  <si>
    <t>中信房屋內壢加盟店</t>
  </si>
  <si>
    <t>桃園市中壢區文化里長春路36號</t>
  </si>
  <si>
    <t>0963-068718</t>
  </si>
  <si>
    <t>03-4555522</t>
  </si>
  <si>
    <t>03-4345522</t>
  </si>
  <si>
    <t>00191</t>
  </si>
  <si>
    <t>李宸潞</t>
  </si>
  <si>
    <t>益宸不動產仲介經紀有限公司</t>
  </si>
  <si>
    <t>大家房屋桃園大業加盟店</t>
  </si>
  <si>
    <t>桃園區</t>
  </si>
  <si>
    <t>桃園市桃園區大業路1段416號1樓</t>
  </si>
  <si>
    <t>0930-882472</t>
  </si>
  <si>
    <t>03-3561888</t>
  </si>
  <si>
    <t>03-3565530</t>
  </si>
  <si>
    <t>00207</t>
  </si>
  <si>
    <t>洪卉芝</t>
  </si>
  <si>
    <t>永定不動產仲介有限公司</t>
  </si>
  <si>
    <t>21世紀大溪埔頂加盟店</t>
  </si>
  <si>
    <t>大溪區</t>
  </si>
  <si>
    <t>桃園市大溪區仁愛里5鄰埔頂路一段396之1號1樓、398號1樓</t>
  </si>
  <si>
    <t>0981-155229</t>
  </si>
  <si>
    <t>03-3808877</t>
  </si>
  <si>
    <t>03-3800838</t>
  </si>
  <si>
    <t>00209</t>
  </si>
  <si>
    <t>潘慧敏</t>
  </si>
  <si>
    <t>聯豐土地開發有限公司</t>
  </si>
  <si>
    <t>東森房屋桃園航空城加盟店</t>
  </si>
  <si>
    <t>桃園市蘆竹區蘆竹里南青路1431號1樓</t>
  </si>
  <si>
    <t>0975-929028</t>
  </si>
  <si>
    <t>03-3114399</t>
  </si>
  <si>
    <t>03-3114449</t>
  </si>
  <si>
    <t>00211</t>
  </si>
  <si>
    <t>李峻槶</t>
  </si>
  <si>
    <t>幸安地產有限公司</t>
  </si>
  <si>
    <t>桃園市中壢區大仁二街18號2樓之1</t>
  </si>
  <si>
    <t>0982-060761</t>
  </si>
  <si>
    <t>03-4560130</t>
  </si>
  <si>
    <t>03-4560028</t>
  </si>
  <si>
    <t>00213</t>
  </si>
  <si>
    <t>張惠碧</t>
  </si>
  <si>
    <t>開壢不動產仲介經紀有限公司</t>
  </si>
  <si>
    <t>21世紀不動產中壢環中加盟店</t>
  </si>
  <si>
    <t>桃園市中壢區明德里環中東路二段626號</t>
  </si>
  <si>
    <t>0928-248947</t>
  </si>
  <si>
    <t>03-4597999</t>
  </si>
  <si>
    <t>03-4588686</t>
  </si>
  <si>
    <t>00214</t>
  </si>
  <si>
    <t>張慎剛</t>
  </si>
  <si>
    <t>嘉暘開發有限公司</t>
  </si>
  <si>
    <t>住商不動產青埔特區加盟店</t>
  </si>
  <si>
    <t>大園區</t>
  </si>
  <si>
    <t>桃園市大園區橫峰里高鐵北路二段192號1之2樓</t>
  </si>
  <si>
    <t>0937-119119</t>
  </si>
  <si>
    <t>03-2753166</t>
  </si>
  <si>
    <t>03-3818966</t>
  </si>
  <si>
    <t>00217</t>
  </si>
  <si>
    <t>范揚淇</t>
  </si>
  <si>
    <t>順安公寓大廈管理維護股份有限公司</t>
  </si>
  <si>
    <t>桃園市中壢區成章二街145號3樓</t>
  </si>
  <si>
    <t>0933-107272</t>
  </si>
  <si>
    <t>03-4628368</t>
  </si>
  <si>
    <t>03-4628369</t>
  </si>
  <si>
    <t>00219</t>
  </si>
  <si>
    <t xml:space="preserve"> 張鴻祥</t>
  </si>
  <si>
    <t>博鴻房屋仲介有限公司</t>
  </si>
  <si>
    <t>太平洋房屋楊梅加盟店</t>
  </si>
  <si>
    <t>楊梅區</t>
  </si>
  <si>
    <t>桃園市楊梅區大同里楊新北路186號</t>
  </si>
  <si>
    <t>0930-777830</t>
  </si>
  <si>
    <t>03-4859366</t>
  </si>
  <si>
    <t>03-4856235</t>
  </si>
  <si>
    <t>00227</t>
  </si>
  <si>
    <t>汪建興</t>
  </si>
  <si>
    <t>金展不動產租賃有限公司</t>
  </si>
  <si>
    <t>桃園市中壢區普義里溪洲三街78號11樓之2</t>
  </si>
  <si>
    <t>0926-566101</t>
  </si>
  <si>
    <t>02-22942979</t>
  </si>
  <si>
    <t>00230</t>
  </si>
  <si>
    <t>王敬</t>
  </si>
  <si>
    <t>辰宇管理顧問有限公司</t>
  </si>
  <si>
    <t>桃園市蘆竹區中正路239號(2樓)</t>
  </si>
  <si>
    <t>0912-099291</t>
  </si>
  <si>
    <t>03-2124477</t>
  </si>
  <si>
    <t>03-2129279</t>
  </si>
  <si>
    <t>00231</t>
  </si>
  <si>
    <t>郭心微</t>
  </si>
  <si>
    <t>日禾富不動產股份有限公司</t>
  </si>
  <si>
    <t>桃園市大園區橫峰里青昇二街58號(1樓)</t>
  </si>
  <si>
    <t>0963-019320</t>
  </si>
  <si>
    <t>03-4225918</t>
  </si>
  <si>
    <t>00235</t>
  </si>
  <si>
    <t>楊萬宗</t>
  </si>
  <si>
    <t>日揚公寓大廈管理維護有限公司</t>
  </si>
  <si>
    <t>平鎮區</t>
  </si>
  <si>
    <t>桃園市平鎮區復旦里文化街24巷3號3樓之4</t>
  </si>
  <si>
    <t>0939-593191</t>
  </si>
  <si>
    <t>03-4262789</t>
  </si>
  <si>
    <t>00238</t>
  </si>
  <si>
    <t>吳炳逸</t>
  </si>
  <si>
    <t>耀晴建設有限公司</t>
  </si>
  <si>
    <t>中信房屋中壢太子加盟店</t>
  </si>
  <si>
    <t>桃園市中壢區龍慈里龍慈路225號</t>
  </si>
  <si>
    <t>0966-248652</t>
  </si>
  <si>
    <t>03-4669031</t>
  </si>
  <si>
    <t>03-4669622</t>
  </si>
  <si>
    <t>00239</t>
  </si>
  <si>
    <t>危挺山</t>
  </si>
  <si>
    <t>吉富不動產仲介經紀有限公司</t>
  </si>
  <si>
    <t>有巢氏房屋內壢環中加盟店</t>
  </si>
  <si>
    <t>桃園市中壢區中正里環中東路189號</t>
  </si>
  <si>
    <t>0910-628178</t>
  </si>
  <si>
    <t>03-4332550</t>
  </si>
  <si>
    <t>03-4331300</t>
  </si>
  <si>
    <t>00241</t>
  </si>
  <si>
    <t>孫佩蘭</t>
  </si>
  <si>
    <t>安聯公寓大廈管理維護股份有限公司</t>
  </si>
  <si>
    <t>桃園市桃園區大興西路二段63號12樓</t>
  </si>
  <si>
    <t>0925-735535</t>
  </si>
  <si>
    <t>03-3018099</t>
  </si>
  <si>
    <t>03-3015595</t>
  </si>
  <si>
    <t>00244</t>
  </si>
  <si>
    <t>徐俊傑</t>
  </si>
  <si>
    <t>鉅航不動產顧問有限公司</t>
  </si>
  <si>
    <t>桃園市大園區橫峰里高鐵南路一段117號</t>
  </si>
  <si>
    <t>0986-575948</t>
  </si>
  <si>
    <t>03-3810111</t>
  </si>
  <si>
    <t>03-3810151</t>
  </si>
  <si>
    <t>00166</t>
  </si>
  <si>
    <t>余叔奇</t>
  </si>
  <si>
    <t>宏洲不動產仲介經紀有限公司</t>
  </si>
  <si>
    <t>住商不動產台中宏洲加盟店</t>
  </si>
  <si>
    <t>臺中市</t>
  </si>
  <si>
    <t>大里區</t>
  </si>
  <si>
    <t>臺中市大里區至善路195號1樓</t>
  </si>
  <si>
    <t>0937-218147</t>
  </si>
  <si>
    <t>04-24920506</t>
  </si>
  <si>
    <t>04-24917200</t>
  </si>
  <si>
    <t>00169</t>
  </si>
  <si>
    <t>盧建宇</t>
  </si>
  <si>
    <t>優昊租屋有限公司</t>
  </si>
  <si>
    <t>臺中市</t>
  </si>
  <si>
    <t>北區</t>
  </si>
  <si>
    <t>臺中市北區漢口路三段93之3號2樓</t>
  </si>
  <si>
    <t>0985-772800</t>
  </si>
  <si>
    <t>04-23140766</t>
  </si>
  <si>
    <t>04-23140311</t>
  </si>
  <si>
    <t>00174</t>
  </si>
  <si>
    <t>陳威宇</t>
  </si>
  <si>
    <t>贊騰建設股份有限公司</t>
  </si>
  <si>
    <t>后里區</t>
  </si>
  <si>
    <t>臺中市后里區雲頭路28號1樓</t>
  </si>
  <si>
    <t>0932-262933</t>
  </si>
  <si>
    <t>04-24220177</t>
  </si>
  <si>
    <t>04-24227775</t>
  </si>
  <si>
    <t>00175</t>
  </si>
  <si>
    <t>黃素燕</t>
  </si>
  <si>
    <t>永首房屋仲介有限公司</t>
  </si>
  <si>
    <t>西屯區</t>
  </si>
  <si>
    <t>臺中市西屯區逢福里櫻城一街76號1樓</t>
  </si>
  <si>
    <t>0910-561886</t>
  </si>
  <si>
    <t>04-23168958</t>
  </si>
  <si>
    <t>04-23159566</t>
  </si>
  <si>
    <t>00178</t>
  </si>
  <si>
    <t>許誌偉</t>
  </si>
  <si>
    <t>承旺不動產仲介有限公司</t>
  </si>
  <si>
    <t>台灣房屋台中豐原特許加盟店</t>
  </si>
  <si>
    <t>臺中市</t>
  </si>
  <si>
    <t>豐原區</t>
  </si>
  <si>
    <t>臺中市豐原區豐圳里建成路91號1樓</t>
  </si>
  <si>
    <t>0928-660311</t>
  </si>
  <si>
    <t>04-25155050</t>
  </si>
  <si>
    <t>00182</t>
  </si>
  <si>
    <t>劉美娟</t>
  </si>
  <si>
    <t>好房多物業管理顧問有限公司</t>
  </si>
  <si>
    <t>沙鹿區</t>
  </si>
  <si>
    <t>臺中市沙鹿區北勢里北勢東路537巷26號1樓</t>
  </si>
  <si>
    <t>0918-918179</t>
  </si>
  <si>
    <t>04-26338896</t>
  </si>
  <si>
    <t>00208</t>
  </si>
  <si>
    <t>徐駿豪</t>
  </si>
  <si>
    <t>容逸資產管理有限公司</t>
  </si>
  <si>
    <t>東區</t>
  </si>
  <si>
    <t>臺中市東區十甲路13巷43號2樓之8</t>
  </si>
  <si>
    <t>0933-866455</t>
  </si>
  <si>
    <t>04-22387383</t>
  </si>
  <si>
    <t>00226</t>
  </si>
  <si>
    <t>鍾苡蓁</t>
  </si>
  <si>
    <t>臺中市西屯區大福里中清西二街45巷20號1樓</t>
  </si>
  <si>
    <t>0920-820800</t>
  </si>
  <si>
    <t>00229</t>
  </si>
  <si>
    <t>鄭香美</t>
  </si>
  <si>
    <t>實八資產管理有限公司</t>
  </si>
  <si>
    <t>臺中市西屯區港尾里中平路1418號3樓</t>
  </si>
  <si>
    <t>0952-339268</t>
  </si>
  <si>
    <t>04-22981105</t>
  </si>
  <si>
    <t>00232</t>
  </si>
  <si>
    <t>陳登科</t>
  </si>
  <si>
    <t>豪龍房屋有限公司</t>
  </si>
  <si>
    <t>南屯區</t>
  </si>
  <si>
    <t>臺中市南屯區豐樂里黎明路一段788號</t>
  </si>
  <si>
    <t>0931-666818</t>
  </si>
  <si>
    <t>04-24702122</t>
  </si>
  <si>
    <t>04-24794388</t>
  </si>
  <si>
    <t>00233</t>
  </si>
  <si>
    <t>鄭珮紾</t>
  </si>
  <si>
    <t>昶勝不動產仲介經紀有限公司</t>
  </si>
  <si>
    <t>有巢氏房屋台中忠明加盟店</t>
  </si>
  <si>
    <t>西區</t>
  </si>
  <si>
    <t>臺中市西區大忠里忠明南路386號1樓</t>
  </si>
  <si>
    <t>0910-587989</t>
  </si>
  <si>
    <t>04-23758918</t>
  </si>
  <si>
    <t>04-23710687</t>
  </si>
  <si>
    <t>00242</t>
  </si>
  <si>
    <t>施淑珍</t>
  </si>
  <si>
    <t>伊士泰德物業管理有限公司</t>
  </si>
  <si>
    <t>臺中市西區土庫里五權一街144號1樓</t>
  </si>
  <si>
    <t>0928-978223</t>
  </si>
  <si>
    <t>04-23719373</t>
  </si>
  <si>
    <t>04-23750549</t>
  </si>
  <si>
    <t>東鼎家業租賃有限公司</t>
  </si>
  <si>
    <t>00172</t>
  </si>
  <si>
    <t>黃俊崇</t>
  </si>
  <si>
    <t>不用管股份有限公司</t>
  </si>
  <si>
    <t>臺南市</t>
  </si>
  <si>
    <t>臺南市東區莊敬里東光路二段45號1樓</t>
  </si>
  <si>
    <t>0971-085890</t>
  </si>
  <si>
    <t>06-2750088</t>
  </si>
  <si>
    <t>06-2091338</t>
  </si>
  <si>
    <t>00177</t>
  </si>
  <si>
    <t>黃進發</t>
  </si>
  <si>
    <t>堆積投資管理顧問有限公司</t>
  </si>
  <si>
    <t>臺南市東區自強里中華東路二段185巷10號1樓</t>
  </si>
  <si>
    <t>0932-770267</t>
  </si>
  <si>
    <t>06-2908858</t>
  </si>
  <si>
    <t>06-2689151</t>
  </si>
  <si>
    <t>00179</t>
  </si>
  <si>
    <t>辛珮瑀</t>
  </si>
  <si>
    <t>成大不動產仲介經紀有限公司</t>
  </si>
  <si>
    <t>臺南市東區東光路二段56號1樓</t>
  </si>
  <si>
    <t>0925-113288</t>
  </si>
  <si>
    <t>06-2624040</t>
  </si>
  <si>
    <t>06-2626538</t>
  </si>
  <si>
    <t>00190</t>
  </si>
  <si>
    <t>王俊欽</t>
  </si>
  <si>
    <t>鎮爍國際有限公司</t>
  </si>
  <si>
    <t>新市區</t>
  </si>
  <si>
    <t>臺南市新市區社內里社內99-19號</t>
  </si>
  <si>
    <t>0988-080519</t>
  </si>
  <si>
    <t>06-5894879</t>
  </si>
  <si>
    <t>00218</t>
  </si>
  <si>
    <t>黃興國</t>
  </si>
  <si>
    <t>答答建設有限公司</t>
  </si>
  <si>
    <t>答答房屋黃興國加盟店</t>
  </si>
  <si>
    <t>永康區</t>
  </si>
  <si>
    <t>臺南市永康區西灣里國光七街46號1樓</t>
  </si>
  <si>
    <t>0918-500933</t>
  </si>
  <si>
    <t>06-2733000</t>
  </si>
  <si>
    <t>06-2731234</t>
  </si>
  <si>
    <t>00220</t>
  </si>
  <si>
    <t>蔡玉敏</t>
  </si>
  <si>
    <t>好家在物業有限公司</t>
  </si>
  <si>
    <t>臺南市東區中西里東寧路154號之7十一樓</t>
  </si>
  <si>
    <t>0932-826397</t>
  </si>
  <si>
    <t>00225</t>
  </si>
  <si>
    <t>周建昌</t>
  </si>
  <si>
    <t>大豐富房屋亞築加盟店</t>
  </si>
  <si>
    <t>臺南市北區東豐路433號1樓</t>
  </si>
  <si>
    <t>0931-828435</t>
  </si>
  <si>
    <t>06-2099299</t>
  </si>
  <si>
    <t>06-2003607</t>
  </si>
  <si>
    <t>00243</t>
  </si>
  <si>
    <t>王傑民</t>
  </si>
  <si>
    <t>國成物業管理股份有限公司</t>
  </si>
  <si>
    <t>大豐富房屋國成加盟店</t>
  </si>
  <si>
    <t>臺南市東區東門路三段37巷73號</t>
  </si>
  <si>
    <t>0910-872303</t>
  </si>
  <si>
    <t>06-2603987</t>
  </si>
  <si>
    <t>06-2694868</t>
  </si>
  <si>
    <t>收件日期</t>
  </si>
  <si>
    <t>收件字號</t>
  </si>
  <si>
    <t>證明字號</t>
  </si>
  <si>
    <t>憑證號碼</t>
  </si>
  <si>
    <t>發證日期</t>
  </si>
  <si>
    <t>負責人</t>
  </si>
  <si>
    <t>公司名稱</t>
  </si>
  <si>
    <t>分處所名稱</t>
  </si>
  <si>
    <t>加盟公司名稱</t>
  </si>
  <si>
    <t>退還日期</t>
  </si>
  <si>
    <t>郵遞區號</t>
  </si>
  <si>
    <t>縣市</t>
  </si>
  <si>
    <t>行政區</t>
  </si>
  <si>
    <t>地址</t>
  </si>
  <si>
    <t>負責人手機</t>
  </si>
  <si>
    <t>電話</t>
  </si>
  <si>
    <t>傳真</t>
  </si>
  <si>
    <t>營業處所數</t>
  </si>
  <si>
    <t>營業件數</t>
  </si>
  <si>
    <t>繳存金額</t>
  </si>
  <si>
    <t>退還金額</t>
  </si>
  <si>
    <t>結餘金額</t>
  </si>
  <si>
    <t>營業項目</t>
  </si>
  <si>
    <t>統一編號</t>
  </si>
  <si>
    <t>糾紛/申訴/陳情</t>
  </si>
  <si>
    <t>備註</t>
  </si>
  <si>
    <t>分處所名稱</t>
  </si>
  <si>
    <t>加盟公司名稱</t>
  </si>
  <si>
    <t>郵遞區號</t>
  </si>
  <si>
    <t>縣市</t>
  </si>
  <si>
    <t>行政區</t>
  </si>
  <si>
    <t>地址</t>
  </si>
  <si>
    <t>負責人手機</t>
  </si>
  <si>
    <t>電話</t>
  </si>
  <si>
    <t>傳真</t>
  </si>
  <si>
    <t>營業處所數</t>
  </si>
  <si>
    <t>營業件數</t>
  </si>
  <si>
    <t>繳存金額</t>
  </si>
  <si>
    <t>退還金額</t>
  </si>
  <si>
    <t>結餘金額</t>
  </si>
  <si>
    <t>營業項目</t>
  </si>
  <si>
    <t>統一編號</t>
  </si>
  <si>
    <t>糾紛/申訴/陳情</t>
  </si>
  <si>
    <t>備註</t>
  </si>
  <si>
    <t>收件日期</t>
  </si>
  <si>
    <t>收件字號</t>
  </si>
  <si>
    <t>證明字號</t>
  </si>
  <si>
    <t>憑證號碼</t>
  </si>
  <si>
    <t>發證日期</t>
  </si>
  <si>
    <t>負責人</t>
  </si>
  <si>
    <t>公司名稱</t>
  </si>
  <si>
    <t>分處所名稱</t>
  </si>
  <si>
    <t>加盟公司名稱</t>
  </si>
  <si>
    <t>郵遞區號</t>
  </si>
  <si>
    <t>縣市</t>
  </si>
  <si>
    <t>行政區</t>
  </si>
  <si>
    <t>地址</t>
  </si>
  <si>
    <t>負責人手機</t>
  </si>
  <si>
    <t>電話</t>
  </si>
  <si>
    <t>傳真</t>
  </si>
  <si>
    <t>營業處所數</t>
  </si>
  <si>
    <t>營業件數</t>
  </si>
  <si>
    <t>繳存金額</t>
  </si>
  <si>
    <t>退還金額</t>
  </si>
  <si>
    <t>結餘金額</t>
  </si>
  <si>
    <t>營業項目</t>
  </si>
  <si>
    <t>統一編號</t>
  </si>
  <si>
    <t>糾紛/申訴/陳情</t>
  </si>
  <si>
    <t>備註</t>
  </si>
  <si>
    <t>收件日期</t>
  </si>
  <si>
    <t>收件字號</t>
  </si>
  <si>
    <t>證明字號</t>
  </si>
  <si>
    <t>憑證號碼</t>
  </si>
  <si>
    <t>發證日期</t>
  </si>
  <si>
    <t>負責人</t>
  </si>
  <si>
    <t>公司名稱</t>
  </si>
  <si>
    <t>分處所名稱</t>
  </si>
  <si>
    <t>加盟公司名稱</t>
  </si>
  <si>
    <t>郵遞區號</t>
  </si>
  <si>
    <t>縣市</t>
  </si>
  <si>
    <t>行政區</t>
  </si>
  <si>
    <t>地址</t>
  </si>
  <si>
    <t>負責人手機</t>
  </si>
  <si>
    <t>電話</t>
  </si>
  <si>
    <t>傳真</t>
  </si>
  <si>
    <t>營業處所數</t>
  </si>
  <si>
    <t>營業件數</t>
  </si>
  <si>
    <t>繳存金額</t>
  </si>
  <si>
    <t>退還金額</t>
  </si>
  <si>
    <t>結餘金額</t>
  </si>
  <si>
    <t>營業項目</t>
  </si>
  <si>
    <t>統一編號</t>
  </si>
  <si>
    <t>糾紛/申訴/陳情</t>
  </si>
  <si>
    <t>備註</t>
  </si>
  <si>
    <t>亞築管理顧問有限公司</t>
  </si>
  <si>
    <t>00173</t>
  </si>
  <si>
    <t>楊志明</t>
  </si>
  <si>
    <t>安城資產管理有限公司</t>
  </si>
  <si>
    <t>苓雅區</t>
  </si>
  <si>
    <t>高雄市苓雅區中正二路20號10樓</t>
  </si>
  <si>
    <t>0931-715944</t>
  </si>
  <si>
    <t>07-2270555</t>
  </si>
  <si>
    <t>07-2270688</t>
  </si>
  <si>
    <t>00176</t>
  </si>
  <si>
    <t>蕭志成</t>
  </si>
  <si>
    <t>名谷新世紀室內裝潢有限公司</t>
  </si>
  <si>
    <t>大寮區</t>
  </si>
  <si>
    <t>高雄市大寮區鳳屏一路674號1樓</t>
  </si>
  <si>
    <t>0938-633616</t>
  </si>
  <si>
    <t>07-7833313</t>
  </si>
  <si>
    <t>07-7833323</t>
  </si>
  <si>
    <t>00188</t>
  </si>
  <si>
    <t>王至誠</t>
  </si>
  <si>
    <t>先鋒國際物業管理股份有限公司</t>
  </si>
  <si>
    <t>前鎮區</t>
  </si>
  <si>
    <t>高雄市前鎮區中山二路91號22樓之3</t>
  </si>
  <si>
    <t>0915-757839</t>
  </si>
  <si>
    <t>07-3361582</t>
  </si>
  <si>
    <t>07-3315846</t>
  </si>
  <si>
    <t>00192</t>
  </si>
  <si>
    <t>張世煌</t>
  </si>
  <si>
    <t>皇家世紀廣告有限公司</t>
  </si>
  <si>
    <t>高雄市苓雅區仁義街23號7樓之2</t>
  </si>
  <si>
    <t>0982-919523</t>
  </si>
  <si>
    <t>07-2852123</t>
  </si>
  <si>
    <t>07-2853123</t>
  </si>
  <si>
    <t>00212</t>
  </si>
  <si>
    <t>康恩碩</t>
  </si>
  <si>
    <t>禾鑫房產物業管理顧問有限公司</t>
  </si>
  <si>
    <t>前金區</t>
  </si>
  <si>
    <t>高雄市前金區中正四路139號10樓</t>
  </si>
  <si>
    <t>0986-742941</t>
  </si>
  <si>
    <t>07-2415628</t>
  </si>
  <si>
    <t>00216</t>
  </si>
  <si>
    <t>高素幸</t>
  </si>
  <si>
    <t>互信資產管理有限公司</t>
  </si>
  <si>
    <t>左營區</t>
  </si>
  <si>
    <t>高雄市左營區博愛三路382號1樓</t>
  </si>
  <si>
    <t>0932-723067</t>
  </si>
  <si>
    <t>07-9769966</t>
  </si>
  <si>
    <t>00200</t>
  </si>
  <si>
    <t>楊宗羲</t>
  </si>
  <si>
    <t>大昌租賃有限公司</t>
  </si>
  <si>
    <t>竹北市</t>
  </si>
  <si>
    <t>新竹縣竹北市仁和街25號</t>
  </si>
  <si>
    <t>0933-087003</t>
  </si>
  <si>
    <t>03-6560089</t>
  </si>
  <si>
    <t>00195</t>
  </si>
  <si>
    <t>葉福榮</t>
  </si>
  <si>
    <t>遠雄公寓大廈管理維護有限公司</t>
  </si>
  <si>
    <t>苗栗市</t>
  </si>
  <si>
    <t>苗栗縣苗栗市新英里吉祥52號1樓</t>
  </si>
  <si>
    <t>0958-335481</t>
  </si>
  <si>
    <t>037-335481</t>
  </si>
  <si>
    <t>03-5780738</t>
  </si>
  <si>
    <t>00204</t>
  </si>
  <si>
    <t>蕭綵均</t>
  </si>
  <si>
    <t>成交快不動產經紀有限公司</t>
  </si>
  <si>
    <t>頭份市</t>
  </si>
  <si>
    <t>苗栗縣頭份市東庄里東民五街26號1樓</t>
  </si>
  <si>
    <t>0972-056387</t>
  </si>
  <si>
    <t>037-680182</t>
  </si>
  <si>
    <t>037-680263</t>
  </si>
  <si>
    <t>00221</t>
  </si>
  <si>
    <t>傅雁玲</t>
  </si>
  <si>
    <t>群力聯合房地產開發有限公司</t>
  </si>
  <si>
    <t>苗栗縣苗栗市上苗里社寮街70號1樓</t>
  </si>
  <si>
    <t>0919-026551</t>
  </si>
  <si>
    <t>037-260000</t>
  </si>
  <si>
    <t>037-267112</t>
  </si>
  <si>
    <t>00223</t>
  </si>
  <si>
    <t>卓榮春</t>
  </si>
  <si>
    <t>久保田房屋仲介股份有限公司</t>
  </si>
  <si>
    <t>大台中房屋彰化店</t>
  </si>
  <si>
    <t>彰化市</t>
  </si>
  <si>
    <t>彰化縣彰化市萬安里建國南路50號</t>
  </si>
  <si>
    <t>0931-458168</t>
  </si>
  <si>
    <t>04-7236732</t>
  </si>
  <si>
    <t>04-7237217</t>
  </si>
  <si>
    <t>00181</t>
  </si>
  <si>
    <t>曾施傑</t>
  </si>
  <si>
    <t>建程開發企業有限公司</t>
  </si>
  <si>
    <t>花蓮市</t>
  </si>
  <si>
    <t>花蓮縣花蓮市主義里南京街220號1樓</t>
  </si>
  <si>
    <t>0938-578988</t>
  </si>
  <si>
    <t>00184</t>
  </si>
  <si>
    <t>郭德誠</t>
  </si>
  <si>
    <t>小蝸牛租賃住宅代管有限公司</t>
  </si>
  <si>
    <t>嘉義市西區福全里友平街31號</t>
  </si>
  <si>
    <t>0921-286121</t>
  </si>
  <si>
    <t>05-2312307</t>
  </si>
  <si>
    <t>00206</t>
  </si>
  <si>
    <t>李俞蓉</t>
  </si>
  <si>
    <t>金永有限公司</t>
  </si>
  <si>
    <t>嘉義市西區光路里新民路416巷7弄2號1樓</t>
  </si>
  <si>
    <t>0910-993386</t>
  </si>
  <si>
    <t>05-2362469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</si>
</sst>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&quot;統&quot;&quot;計&quot;&quot;日&quot;&quot;期&quot;\:\ &quot;截&quot;&quot;至&quot;\ [$-404]e&quot;年&quot;m&quot;月&quot;d&quot;日&quot;;@"/>
    <numFmt numFmtId="178" formatCode="m&quot;月&quot;d&quot;日&quot;"/>
    <numFmt numFmtId="179" formatCode="&quot;統&quot;&quot;計&quot;&quot;日&quot;&quot;期&quot;\:\ &quot;截&quot;&quot;至&quot;\ [$-404]\ e\ &quot;年&quot;\ m\ &quot;月&quot;\ d\ &quot;日&quot;;@"/>
    <numFmt numFmtId="180" formatCode="[$-404]e/mm/dd;@"/>
    <numFmt numFmtId="181" formatCode="#,##0_);[Red]\(#,##0\)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indexed="10"/>
      <name val="微軟正黑體"/>
      <family val="2"/>
    </font>
    <font>
      <b/>
      <sz val="12"/>
      <color indexed="8"/>
      <name val="微軟正黑體"/>
      <family val="2"/>
    </font>
    <font>
      <b/>
      <sz val="14"/>
      <color indexed="10"/>
      <name val="微軟正黑體"/>
      <family val="2"/>
    </font>
    <font>
      <sz val="1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FF0000"/>
      <name val="微軟正黑體"/>
      <family val="2"/>
    </font>
    <font>
      <b/>
      <sz val="12"/>
      <color theme="1"/>
      <name val="微軟正黑體"/>
      <family val="2"/>
    </font>
    <font>
      <b/>
      <sz val="14"/>
      <color rgb="FFFF0000"/>
      <name val="微軟正黑體"/>
      <family val="2"/>
    </font>
    <font>
      <sz val="10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right"/>
    </xf>
    <xf numFmtId="41" fontId="6" fillId="0" borderId="11" xfId="35" applyFont="1" applyBorder="1" applyAlignment="1">
      <alignment horizontal="right" vertical="center"/>
    </xf>
    <xf numFmtId="41" fontId="6" fillId="0" borderId="11" xfId="35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180" fontId="46" fillId="7" borderId="11" xfId="0" applyNumberFormat="1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/>
    </xf>
    <xf numFmtId="49" fontId="47" fillId="7" borderId="11" xfId="0" applyNumberFormat="1" applyFont="1" applyFill="1" applyBorder="1" applyAlignment="1">
      <alignment horizontal="center" vertical="center"/>
    </xf>
    <xf numFmtId="3" fontId="46" fillId="7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left"/>
    </xf>
    <xf numFmtId="176" fontId="6" fillId="0" borderId="1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180" fontId="46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181" fontId="46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19050" y="809625"/>
          <a:ext cx="7620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38283;&#20141;\5-&#31199;&#36035;&#20303;&#23429;&#26381;&#21209;&#26989;&#36039;&#26009;\&#31199;&#36035;&#20303;&#23429;&#26381;&#21209;&#26989;&#32773;&#20445;&#35657;&#37329;&#32371;&#23384;&#65293;&#26410;&#32371;&#233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已繳存"/>
      <sheetName val="未繳存"/>
      <sheetName val="縣市"/>
      <sheetName val="行政區"/>
      <sheetName val="行政區-1"/>
      <sheetName val="郵遞區號"/>
      <sheetName val="經營件數"/>
    </sheetNames>
    <sheetDataSet>
      <sheetData sheetId="2">
        <row r="2">
          <cell r="A2" t="str">
            <v>臺北市</v>
          </cell>
        </row>
        <row r="3">
          <cell r="A3" t="str">
            <v>新北市</v>
          </cell>
        </row>
        <row r="4">
          <cell r="A4" t="str">
            <v>基隆市</v>
          </cell>
        </row>
        <row r="5">
          <cell r="A5" t="str">
            <v>宜蘭縣</v>
          </cell>
        </row>
        <row r="6">
          <cell r="A6" t="str">
            <v>桃園市</v>
          </cell>
        </row>
        <row r="7">
          <cell r="A7" t="str">
            <v>新竹市</v>
          </cell>
        </row>
        <row r="8">
          <cell r="A8" t="str">
            <v>新竹縣</v>
          </cell>
        </row>
        <row r="9">
          <cell r="A9" t="str">
            <v>苗栗縣</v>
          </cell>
        </row>
        <row r="10">
          <cell r="A10" t="str">
            <v>臺中市</v>
          </cell>
        </row>
        <row r="11">
          <cell r="A11" t="str">
            <v>彰化縣</v>
          </cell>
        </row>
        <row r="12">
          <cell r="A12" t="str">
            <v>南投縣</v>
          </cell>
        </row>
        <row r="13">
          <cell r="A13" t="str">
            <v>嘉義市</v>
          </cell>
        </row>
        <row r="14">
          <cell r="A14" t="str">
            <v>嘉義縣</v>
          </cell>
        </row>
        <row r="15">
          <cell r="A15" t="str">
            <v>雲林縣</v>
          </cell>
        </row>
        <row r="16">
          <cell r="A16" t="str">
            <v>臺南市</v>
          </cell>
        </row>
        <row r="17">
          <cell r="A17" t="str">
            <v>高雄市</v>
          </cell>
        </row>
        <row r="18">
          <cell r="A18" t="str">
            <v>澎湖縣</v>
          </cell>
        </row>
        <row r="19">
          <cell r="A19" t="str">
            <v>屏東縣</v>
          </cell>
        </row>
        <row r="20">
          <cell r="A20" t="str">
            <v>臺東縣</v>
          </cell>
        </row>
        <row r="21">
          <cell r="A21" t="str">
            <v>花蓮縣</v>
          </cell>
        </row>
        <row r="22">
          <cell r="A22" t="str">
            <v>金門縣</v>
          </cell>
        </row>
        <row r="23">
          <cell r="A23" t="str">
            <v>連江縣</v>
          </cell>
        </row>
      </sheetData>
      <sheetData sheetId="3">
        <row r="1">
          <cell r="A1" t="str">
            <v>臺北市</v>
          </cell>
          <cell r="B1" t="str">
            <v>新北市</v>
          </cell>
          <cell r="C1" t="str">
            <v>基隆市</v>
          </cell>
          <cell r="D1" t="str">
            <v>宜蘭縣</v>
          </cell>
          <cell r="E1" t="str">
            <v>桃園市</v>
          </cell>
          <cell r="F1" t="str">
            <v>臺中市</v>
          </cell>
          <cell r="G1" t="str">
            <v>臺南市</v>
          </cell>
          <cell r="H1" t="str">
            <v>高雄市</v>
          </cell>
          <cell r="I1" t="str">
            <v>新竹市</v>
          </cell>
          <cell r="J1" t="str">
            <v>嘉義市</v>
          </cell>
          <cell r="K1" t="str">
            <v>新竹縣</v>
          </cell>
          <cell r="L1" t="str">
            <v>苗栗縣</v>
          </cell>
          <cell r="M1" t="str">
            <v>彰化縣</v>
          </cell>
          <cell r="N1" t="str">
            <v>南投縣</v>
          </cell>
          <cell r="O1" t="str">
            <v>雲林縣</v>
          </cell>
          <cell r="P1" t="str">
            <v>嘉義縣</v>
          </cell>
          <cell r="Q1" t="str">
            <v>屏東縣</v>
          </cell>
          <cell r="R1" t="str">
            <v>花蓮縣</v>
          </cell>
          <cell r="S1" t="str">
            <v>臺東縣</v>
          </cell>
          <cell r="T1" t="str">
            <v>澎湖縣</v>
          </cell>
          <cell r="U1" t="str">
            <v>金門縣</v>
          </cell>
          <cell r="V1" t="str">
            <v>連江縣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36"/>
  <sheetViews>
    <sheetView tabSelected="1" zoomScale="68" zoomScaleNormal="68" zoomScalePageLayoutView="0" workbookViewId="0" topLeftCell="A1">
      <selection activeCell="E25" sqref="E25"/>
    </sheetView>
  </sheetViews>
  <sheetFormatPr defaultColWidth="9.00390625" defaultRowHeight="16.5"/>
  <cols>
    <col min="1" max="1" width="10.25390625" style="5" customWidth="1"/>
    <col min="2" max="2" width="15.625" style="5" customWidth="1"/>
    <col min="3" max="3" width="20.625" style="5" customWidth="1"/>
    <col min="4" max="4" width="15.625" style="5" customWidth="1"/>
    <col min="5" max="6" width="20.625" style="5" customWidth="1"/>
    <col min="7" max="7" width="15.625" style="5" customWidth="1"/>
    <col min="8" max="8" width="17.125" style="5" customWidth="1"/>
    <col min="9" max="9" width="20.625" style="5" customWidth="1"/>
    <col min="10" max="10" width="15.625" style="5" customWidth="1"/>
    <col min="11" max="11" width="20.625" style="5" customWidth="1"/>
    <col min="12" max="16384" width="9.00390625" style="5" customWidth="1"/>
  </cols>
  <sheetData>
    <row r="1" spans="1:11" ht="2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2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13"/>
    </row>
    <row r="3" spans="1:12" ht="20.25" customHeight="1">
      <c r="A3" s="35" t="s">
        <v>37</v>
      </c>
      <c r="B3" s="35"/>
      <c r="C3" s="35"/>
      <c r="D3" s="35"/>
      <c r="E3" s="10"/>
      <c r="F3" s="10"/>
      <c r="G3" s="10"/>
      <c r="H3" s="10"/>
      <c r="I3" s="10"/>
      <c r="J3" s="36" t="s">
        <v>32</v>
      </c>
      <c r="K3" s="36"/>
      <c r="L3" s="14"/>
    </row>
    <row r="4" spans="1:12" ht="21" customHeight="1">
      <c r="A4" s="15" t="s">
        <v>7</v>
      </c>
      <c r="B4" s="21" t="s">
        <v>34</v>
      </c>
      <c r="C4" s="22"/>
      <c r="D4" s="27" t="s">
        <v>36</v>
      </c>
      <c r="E4" s="37"/>
      <c r="F4" s="37"/>
      <c r="G4" s="37"/>
      <c r="H4" s="37"/>
      <c r="I4" s="38"/>
      <c r="J4" s="21" t="s">
        <v>35</v>
      </c>
      <c r="K4" s="22"/>
      <c r="L4" s="13"/>
    </row>
    <row r="5" spans="1:12" ht="17.25" customHeight="1">
      <c r="A5" s="25" t="s">
        <v>1</v>
      </c>
      <c r="B5" s="23"/>
      <c r="C5" s="24"/>
      <c r="D5" s="27" t="s">
        <v>4</v>
      </c>
      <c r="E5" s="28"/>
      <c r="F5" s="6" t="s">
        <v>31</v>
      </c>
      <c r="G5" s="27" t="s">
        <v>2</v>
      </c>
      <c r="H5" s="28"/>
      <c r="I5" s="6" t="s">
        <v>3</v>
      </c>
      <c r="J5" s="23"/>
      <c r="K5" s="24"/>
      <c r="L5" s="13"/>
    </row>
    <row r="6" spans="1:11" s="8" customFormat="1" ht="41.25" customHeight="1">
      <c r="A6" s="26"/>
      <c r="B6" s="7" t="s">
        <v>5</v>
      </c>
      <c r="C6" s="7" t="s">
        <v>6</v>
      </c>
      <c r="D6" s="7" t="s">
        <v>5</v>
      </c>
      <c r="E6" s="7" t="s">
        <v>6</v>
      </c>
      <c r="F6" s="7" t="s">
        <v>6</v>
      </c>
      <c r="G6" s="7" t="s">
        <v>5</v>
      </c>
      <c r="H6" s="7" t="s">
        <v>6</v>
      </c>
      <c r="I6" s="7" t="s">
        <v>6</v>
      </c>
      <c r="J6" s="7" t="s">
        <v>5</v>
      </c>
      <c r="K6" s="7" t="s">
        <v>6</v>
      </c>
    </row>
    <row r="7" spans="1:11" ht="18" customHeight="1">
      <c r="A7" s="7" t="s">
        <v>8</v>
      </c>
      <c r="B7" s="11">
        <v>22</v>
      </c>
      <c r="C7" s="11">
        <v>3450000</v>
      </c>
      <c r="D7" s="11">
        <v>12</v>
      </c>
      <c r="E7" s="11">
        <f aca="true" t="shared" si="0" ref="E7:E16">150000*D7</f>
        <v>1800000</v>
      </c>
      <c r="F7" s="11">
        <v>0</v>
      </c>
      <c r="G7" s="11">
        <v>0</v>
      </c>
      <c r="H7" s="11">
        <v>0</v>
      </c>
      <c r="I7" s="11">
        <v>0</v>
      </c>
      <c r="J7" s="11">
        <f>B7+D7-G7</f>
        <v>34</v>
      </c>
      <c r="K7" s="12">
        <f>C7+E7+F7-H7-I7</f>
        <v>5250000</v>
      </c>
    </row>
    <row r="8" spans="1:11" ht="18" customHeight="1">
      <c r="A8" s="7" t="s">
        <v>9</v>
      </c>
      <c r="B8" s="11">
        <v>41</v>
      </c>
      <c r="C8" s="11">
        <v>6300000</v>
      </c>
      <c r="D8" s="11">
        <v>18</v>
      </c>
      <c r="E8" s="11">
        <f t="shared" si="0"/>
        <v>2700000</v>
      </c>
      <c r="F8" s="11">
        <v>4400000</v>
      </c>
      <c r="G8" s="11">
        <v>0</v>
      </c>
      <c r="H8" s="11">
        <v>0</v>
      </c>
      <c r="I8" s="11">
        <v>0</v>
      </c>
      <c r="J8" s="11">
        <f>B8+D8-G8</f>
        <v>59</v>
      </c>
      <c r="K8" s="12">
        <f>C8+E8+F8-H8-I8</f>
        <v>13400000</v>
      </c>
    </row>
    <row r="9" spans="1:11" ht="18" customHeight="1">
      <c r="A9" s="7" t="s">
        <v>10</v>
      </c>
      <c r="B9" s="11">
        <v>36</v>
      </c>
      <c r="C9" s="11">
        <v>5550000</v>
      </c>
      <c r="D9" s="11">
        <v>20</v>
      </c>
      <c r="E9" s="11">
        <f t="shared" si="0"/>
        <v>3000000</v>
      </c>
      <c r="F9" s="11">
        <v>0</v>
      </c>
      <c r="G9" s="11">
        <v>0</v>
      </c>
      <c r="H9" s="11">
        <v>0</v>
      </c>
      <c r="I9" s="11">
        <v>0</v>
      </c>
      <c r="J9" s="11">
        <f aca="true" t="shared" si="1" ref="J9:J27">B9+D9-G9</f>
        <v>56</v>
      </c>
      <c r="K9" s="12">
        <f>C9+E9+F9-H9-I9</f>
        <v>8550000</v>
      </c>
    </row>
    <row r="10" spans="1:11" ht="18" customHeight="1">
      <c r="A10" s="7" t="s">
        <v>11</v>
      </c>
      <c r="B10" s="11">
        <v>24</v>
      </c>
      <c r="C10" s="11">
        <v>3900000</v>
      </c>
      <c r="D10" s="11">
        <v>12</v>
      </c>
      <c r="E10" s="11">
        <f t="shared" si="0"/>
        <v>1800000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36</v>
      </c>
      <c r="K10" s="12">
        <f aca="true" t="shared" si="2" ref="K10:K27">C10+E10+F10-H10-I10</f>
        <v>5700000</v>
      </c>
    </row>
    <row r="11" spans="1:11" ht="18" customHeight="1">
      <c r="A11" s="7" t="s">
        <v>12</v>
      </c>
      <c r="B11" s="11">
        <v>4</v>
      </c>
      <c r="C11" s="11">
        <v>600000</v>
      </c>
      <c r="D11" s="11">
        <v>8</v>
      </c>
      <c r="E11" s="11">
        <f t="shared" si="0"/>
        <v>1200000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12</v>
      </c>
      <c r="K11" s="12">
        <f t="shared" si="2"/>
        <v>1800000</v>
      </c>
    </row>
    <row r="12" spans="1:11" ht="18" customHeight="1">
      <c r="A12" s="7" t="s">
        <v>13</v>
      </c>
      <c r="B12" s="11">
        <v>19</v>
      </c>
      <c r="C12" s="11">
        <v>3000000</v>
      </c>
      <c r="D12" s="11">
        <v>6</v>
      </c>
      <c r="E12" s="11">
        <f t="shared" si="0"/>
        <v>900000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25</v>
      </c>
      <c r="K12" s="12">
        <f t="shared" si="2"/>
        <v>3900000</v>
      </c>
    </row>
    <row r="13" spans="1:11" ht="18" customHeight="1">
      <c r="A13" s="7" t="s">
        <v>14</v>
      </c>
      <c r="B13" s="11">
        <v>0</v>
      </c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2">
        <f t="shared" si="2"/>
        <v>0</v>
      </c>
    </row>
    <row r="14" spans="1:11" ht="18" customHeight="1">
      <c r="A14" s="7" t="s">
        <v>15</v>
      </c>
      <c r="B14" s="11">
        <v>0</v>
      </c>
      <c r="C14" s="11">
        <v>0</v>
      </c>
      <c r="D14" s="11">
        <v>1</v>
      </c>
      <c r="E14" s="11">
        <f t="shared" si="0"/>
        <v>150000</v>
      </c>
      <c r="F14" s="11">
        <v>0</v>
      </c>
      <c r="G14" s="11">
        <v>0</v>
      </c>
      <c r="H14" s="11">
        <v>0</v>
      </c>
      <c r="I14" s="11">
        <v>0</v>
      </c>
      <c r="J14" s="11">
        <f t="shared" si="1"/>
        <v>1</v>
      </c>
      <c r="K14" s="12">
        <f t="shared" si="2"/>
        <v>150000</v>
      </c>
    </row>
    <row r="15" spans="1:11" ht="18" customHeight="1">
      <c r="A15" s="7" t="s">
        <v>16</v>
      </c>
      <c r="B15" s="11">
        <v>2</v>
      </c>
      <c r="C15" s="11">
        <v>300000</v>
      </c>
      <c r="D15" s="11">
        <v>3</v>
      </c>
      <c r="E15" s="11">
        <f t="shared" si="0"/>
        <v>450000</v>
      </c>
      <c r="F15" s="11">
        <v>0</v>
      </c>
      <c r="G15" s="11">
        <v>0</v>
      </c>
      <c r="H15" s="11">
        <v>0</v>
      </c>
      <c r="I15" s="11">
        <v>0</v>
      </c>
      <c r="J15" s="11">
        <f t="shared" si="1"/>
        <v>5</v>
      </c>
      <c r="K15" s="12">
        <f t="shared" si="2"/>
        <v>750000</v>
      </c>
    </row>
    <row r="16" spans="1:11" ht="18" customHeight="1">
      <c r="A16" s="7" t="s">
        <v>17</v>
      </c>
      <c r="B16" s="11">
        <v>0</v>
      </c>
      <c r="C16" s="11">
        <v>0</v>
      </c>
      <c r="D16" s="11">
        <v>1</v>
      </c>
      <c r="E16" s="11">
        <f t="shared" si="0"/>
        <v>150000</v>
      </c>
      <c r="F16" s="11">
        <v>0</v>
      </c>
      <c r="G16" s="11">
        <v>0</v>
      </c>
      <c r="H16" s="11">
        <v>0</v>
      </c>
      <c r="I16" s="11">
        <v>0</v>
      </c>
      <c r="J16" s="11">
        <f t="shared" si="1"/>
        <v>1</v>
      </c>
      <c r="K16" s="12">
        <f t="shared" si="2"/>
        <v>150000</v>
      </c>
    </row>
    <row r="17" spans="1:11" ht="18" customHeight="1">
      <c r="A17" s="7" t="s">
        <v>18</v>
      </c>
      <c r="B17" s="11">
        <v>0</v>
      </c>
      <c r="C17" s="11">
        <v>0</v>
      </c>
      <c r="D17" s="11">
        <v>0</v>
      </c>
      <c r="E17" s="11">
        <f>150000*D17</f>
        <v>0</v>
      </c>
      <c r="F17" s="11">
        <v>0</v>
      </c>
      <c r="G17" s="11">
        <v>0</v>
      </c>
      <c r="H17" s="11">
        <v>0</v>
      </c>
      <c r="I17" s="11">
        <v>0</v>
      </c>
      <c r="J17" s="11">
        <f t="shared" si="1"/>
        <v>0</v>
      </c>
      <c r="K17" s="12">
        <f t="shared" si="2"/>
        <v>0</v>
      </c>
    </row>
    <row r="18" spans="1:11" ht="18" customHeight="1">
      <c r="A18" s="7" t="s">
        <v>19</v>
      </c>
      <c r="B18" s="11">
        <v>0</v>
      </c>
      <c r="C18" s="11">
        <v>0</v>
      </c>
      <c r="D18" s="11">
        <v>0</v>
      </c>
      <c r="E18" s="11">
        <f aca="true" t="shared" si="3" ref="E18:E28">150000*D18</f>
        <v>0</v>
      </c>
      <c r="F18" s="11">
        <v>0</v>
      </c>
      <c r="G18" s="11">
        <v>0</v>
      </c>
      <c r="H18" s="11">
        <v>0</v>
      </c>
      <c r="I18" s="11">
        <v>0</v>
      </c>
      <c r="J18" s="11">
        <f t="shared" si="1"/>
        <v>0</v>
      </c>
      <c r="K18" s="12">
        <f t="shared" si="2"/>
        <v>0</v>
      </c>
    </row>
    <row r="19" spans="1:11" ht="18" customHeight="1">
      <c r="A19" s="7" t="s">
        <v>20</v>
      </c>
      <c r="B19" s="11">
        <v>0</v>
      </c>
      <c r="C19" s="11">
        <v>0</v>
      </c>
      <c r="D19" s="11">
        <v>0</v>
      </c>
      <c r="E19" s="11">
        <f t="shared" si="3"/>
        <v>0</v>
      </c>
      <c r="F19" s="11">
        <v>0</v>
      </c>
      <c r="G19" s="11">
        <v>0</v>
      </c>
      <c r="H19" s="11">
        <v>0</v>
      </c>
      <c r="I19" s="11">
        <v>0</v>
      </c>
      <c r="J19" s="11">
        <f t="shared" si="1"/>
        <v>0</v>
      </c>
      <c r="K19" s="12">
        <f t="shared" si="2"/>
        <v>0</v>
      </c>
    </row>
    <row r="20" spans="1:11" ht="18" customHeight="1">
      <c r="A20" s="7" t="s">
        <v>21</v>
      </c>
      <c r="B20" s="11">
        <v>1</v>
      </c>
      <c r="C20" s="11">
        <v>150000</v>
      </c>
      <c r="D20" s="11">
        <v>0</v>
      </c>
      <c r="E20" s="11">
        <f t="shared" si="3"/>
        <v>0</v>
      </c>
      <c r="F20" s="11">
        <v>0</v>
      </c>
      <c r="G20" s="11">
        <v>0</v>
      </c>
      <c r="H20" s="11">
        <v>0</v>
      </c>
      <c r="I20" s="11">
        <v>0</v>
      </c>
      <c r="J20" s="11">
        <f t="shared" si="1"/>
        <v>1</v>
      </c>
      <c r="K20" s="12">
        <f t="shared" si="2"/>
        <v>150000</v>
      </c>
    </row>
    <row r="21" spans="1:11" ht="18" customHeight="1">
      <c r="A21" s="7" t="s">
        <v>22</v>
      </c>
      <c r="B21" s="11">
        <v>0</v>
      </c>
      <c r="C21" s="11">
        <v>0</v>
      </c>
      <c r="D21" s="11">
        <v>0</v>
      </c>
      <c r="E21" s="11">
        <f t="shared" si="3"/>
        <v>0</v>
      </c>
      <c r="F21" s="11">
        <v>0</v>
      </c>
      <c r="G21" s="11">
        <v>0</v>
      </c>
      <c r="H21" s="11">
        <v>0</v>
      </c>
      <c r="I21" s="11">
        <v>0</v>
      </c>
      <c r="J21" s="11">
        <f t="shared" si="1"/>
        <v>0</v>
      </c>
      <c r="K21" s="12">
        <f t="shared" si="2"/>
        <v>0</v>
      </c>
    </row>
    <row r="22" spans="1:11" ht="18" customHeight="1">
      <c r="A22" s="7" t="s">
        <v>23</v>
      </c>
      <c r="B22" s="11">
        <v>0</v>
      </c>
      <c r="C22" s="11">
        <v>0</v>
      </c>
      <c r="D22" s="11">
        <v>1</v>
      </c>
      <c r="E22" s="11">
        <f t="shared" si="3"/>
        <v>150000</v>
      </c>
      <c r="F22" s="11">
        <v>0</v>
      </c>
      <c r="G22" s="11">
        <v>0</v>
      </c>
      <c r="H22" s="11">
        <v>0</v>
      </c>
      <c r="I22" s="11">
        <v>0</v>
      </c>
      <c r="J22" s="11">
        <f t="shared" si="1"/>
        <v>1</v>
      </c>
      <c r="K22" s="12">
        <f t="shared" si="2"/>
        <v>150000</v>
      </c>
    </row>
    <row r="23" spans="1:11" ht="18" customHeight="1">
      <c r="A23" s="7" t="s">
        <v>24</v>
      </c>
      <c r="B23" s="11">
        <v>0</v>
      </c>
      <c r="C23" s="11">
        <v>0</v>
      </c>
      <c r="D23" s="11">
        <v>0</v>
      </c>
      <c r="E23" s="11">
        <f t="shared" si="3"/>
        <v>0</v>
      </c>
      <c r="F23" s="11">
        <v>0</v>
      </c>
      <c r="G23" s="11">
        <v>0</v>
      </c>
      <c r="H23" s="11">
        <v>0</v>
      </c>
      <c r="I23" s="11">
        <v>0</v>
      </c>
      <c r="J23" s="11">
        <f t="shared" si="1"/>
        <v>0</v>
      </c>
      <c r="K23" s="12">
        <f t="shared" si="2"/>
        <v>0</v>
      </c>
    </row>
    <row r="24" spans="1:11" ht="18" customHeight="1">
      <c r="A24" s="7" t="s">
        <v>25</v>
      </c>
      <c r="B24" s="11">
        <v>7</v>
      </c>
      <c r="C24" s="11">
        <v>1050000</v>
      </c>
      <c r="D24" s="11">
        <v>0</v>
      </c>
      <c r="E24" s="11">
        <f t="shared" si="3"/>
        <v>0</v>
      </c>
      <c r="F24" s="11">
        <v>0</v>
      </c>
      <c r="G24" s="11">
        <v>0</v>
      </c>
      <c r="H24" s="11">
        <v>0</v>
      </c>
      <c r="I24" s="11">
        <v>0</v>
      </c>
      <c r="J24" s="11">
        <f t="shared" si="1"/>
        <v>7</v>
      </c>
      <c r="K24" s="12">
        <f t="shared" si="2"/>
        <v>1050000</v>
      </c>
    </row>
    <row r="25" spans="1:11" ht="18" customHeight="1">
      <c r="A25" s="7" t="s">
        <v>26</v>
      </c>
      <c r="B25" s="11">
        <v>1</v>
      </c>
      <c r="C25" s="11">
        <v>150000</v>
      </c>
      <c r="D25" s="11">
        <v>0</v>
      </c>
      <c r="E25" s="11">
        <f>150000*D25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f t="shared" si="1"/>
        <v>1</v>
      </c>
      <c r="K25" s="12">
        <f t="shared" si="2"/>
        <v>150000</v>
      </c>
    </row>
    <row r="26" spans="1:11" ht="18" customHeight="1">
      <c r="A26" s="7" t="s">
        <v>27</v>
      </c>
      <c r="B26" s="11">
        <v>0</v>
      </c>
      <c r="C26" s="11">
        <v>0</v>
      </c>
      <c r="D26" s="11">
        <v>2</v>
      </c>
      <c r="E26" s="11">
        <f t="shared" si="3"/>
        <v>300000</v>
      </c>
      <c r="F26" s="11">
        <v>0</v>
      </c>
      <c r="G26" s="11">
        <v>0</v>
      </c>
      <c r="H26" s="11">
        <v>0</v>
      </c>
      <c r="I26" s="11">
        <v>0</v>
      </c>
      <c r="J26" s="11">
        <f t="shared" si="1"/>
        <v>2</v>
      </c>
      <c r="K26" s="12">
        <f t="shared" si="2"/>
        <v>300000</v>
      </c>
    </row>
    <row r="27" spans="1:11" ht="18" customHeight="1">
      <c r="A27" s="7" t="s">
        <v>28</v>
      </c>
      <c r="B27" s="11">
        <v>0</v>
      </c>
      <c r="C27" s="11">
        <v>0</v>
      </c>
      <c r="D27" s="11">
        <v>0</v>
      </c>
      <c r="E27" s="11">
        <f t="shared" si="3"/>
        <v>0</v>
      </c>
      <c r="F27" s="11">
        <v>0</v>
      </c>
      <c r="G27" s="11">
        <v>0</v>
      </c>
      <c r="H27" s="11">
        <v>0</v>
      </c>
      <c r="I27" s="11">
        <v>0</v>
      </c>
      <c r="J27" s="11">
        <f t="shared" si="1"/>
        <v>0</v>
      </c>
      <c r="K27" s="12">
        <f t="shared" si="2"/>
        <v>0</v>
      </c>
    </row>
    <row r="28" spans="1:11" ht="18" customHeight="1">
      <c r="A28" s="7" t="s">
        <v>29</v>
      </c>
      <c r="B28" s="11">
        <v>0</v>
      </c>
      <c r="C28" s="11">
        <v>0</v>
      </c>
      <c r="D28" s="11">
        <v>0</v>
      </c>
      <c r="E28" s="11">
        <f t="shared" si="3"/>
        <v>0</v>
      </c>
      <c r="F28" s="11">
        <v>0</v>
      </c>
      <c r="G28" s="11">
        <v>0</v>
      </c>
      <c r="H28" s="11">
        <v>0</v>
      </c>
      <c r="I28" s="11">
        <v>0</v>
      </c>
      <c r="J28" s="11">
        <f>B28+D28-G28</f>
        <v>0</v>
      </c>
      <c r="K28" s="12">
        <f>C28+E28+F28-H28-I28</f>
        <v>0</v>
      </c>
    </row>
    <row r="29" spans="1:11" ht="18" customHeight="1">
      <c r="A29" s="7" t="s">
        <v>0</v>
      </c>
      <c r="B29" s="11">
        <f aca="true" t="shared" si="4" ref="B29:I29">SUM(B7:B28)</f>
        <v>157</v>
      </c>
      <c r="C29" s="11">
        <f t="shared" si="4"/>
        <v>24450000</v>
      </c>
      <c r="D29" s="11">
        <f>SUM(D7:D28)</f>
        <v>84</v>
      </c>
      <c r="E29" s="11">
        <f>SUM(E7:E28)</f>
        <v>12600000</v>
      </c>
      <c r="F29" s="11">
        <f>SUM(F7:F28)</f>
        <v>4400000</v>
      </c>
      <c r="G29" s="11">
        <f t="shared" si="4"/>
        <v>0</v>
      </c>
      <c r="H29" s="11">
        <f t="shared" si="4"/>
        <v>0</v>
      </c>
      <c r="I29" s="11">
        <f t="shared" si="4"/>
        <v>0</v>
      </c>
      <c r="J29" s="11">
        <f>SUM(J7:J28)</f>
        <v>241</v>
      </c>
      <c r="K29" s="12">
        <f>SUM(K7:K28)</f>
        <v>41450000</v>
      </c>
    </row>
    <row r="30" spans="1:11" ht="19.5" customHeight="1">
      <c r="A30" s="29" t="s">
        <v>33</v>
      </c>
      <c r="B30" s="29"/>
      <c r="C30" s="29"/>
      <c r="D30" s="29"/>
      <c r="E30" s="30"/>
      <c r="F30" s="30"/>
      <c r="G30" s="30"/>
      <c r="H30" s="30"/>
      <c r="I30" s="30"/>
      <c r="J30" s="30"/>
      <c r="K30" s="30"/>
    </row>
    <row r="31" spans="1:12" ht="19.5" customHeight="1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9"/>
    </row>
    <row r="32" spans="1:12" ht="19.5" customHeight="1">
      <c r="A32" s="3"/>
      <c r="B32" s="9"/>
      <c r="C32" s="1"/>
      <c r="D32" s="1"/>
      <c r="E32" s="1"/>
      <c r="F32" s="1"/>
      <c r="G32" s="2"/>
      <c r="H32" s="2"/>
      <c r="I32" s="2"/>
      <c r="J32" s="2"/>
      <c r="K32" s="2"/>
      <c r="L32" s="9"/>
    </row>
    <row r="33" spans="1:12" ht="16.5" customHeight="1">
      <c r="A33" s="31"/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9"/>
    </row>
    <row r="34" spans="1:12" ht="19.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9"/>
    </row>
    <row r="35" spans="1:11" ht="19.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9.5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</row>
  </sheetData>
  <sheetProtection/>
  <mergeCells count="14">
    <mergeCell ref="A34:K34"/>
    <mergeCell ref="A35:K35"/>
    <mergeCell ref="A1:K1"/>
    <mergeCell ref="A2:K2"/>
    <mergeCell ref="A3:D3"/>
    <mergeCell ref="J3:K3"/>
    <mergeCell ref="B4:C5"/>
    <mergeCell ref="D4:I4"/>
    <mergeCell ref="J4:K5"/>
    <mergeCell ref="A5:A6"/>
    <mergeCell ref="D5:E5"/>
    <mergeCell ref="G5:H5"/>
    <mergeCell ref="A30:K30"/>
    <mergeCell ref="A33:K3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"/>
  <sheetViews>
    <sheetView zoomScale="89" zoomScaleNormal="89" zoomScalePageLayoutView="0" workbookViewId="0" topLeftCell="A1">
      <selection activeCell="D8" sqref="D8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29.625" style="0" bestFit="1" customWidth="1"/>
    <col min="8" max="8" width="16.125" style="0" bestFit="1" customWidth="1"/>
    <col min="9" max="9" width="18.62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34.375" style="0" bestFit="1" customWidth="1"/>
    <col min="15" max="15" width="16.125" style="0" bestFit="1" customWidth="1"/>
    <col min="16" max="17" width="13.00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580</v>
      </c>
      <c r="I1" s="17" t="s">
        <v>581</v>
      </c>
      <c r="J1" s="17" t="s">
        <v>582</v>
      </c>
      <c r="K1" s="17" t="s">
        <v>583</v>
      </c>
      <c r="L1" s="17" t="s">
        <v>584</v>
      </c>
      <c r="M1" s="17" t="s">
        <v>585</v>
      </c>
      <c r="N1" s="17" t="s">
        <v>586</v>
      </c>
      <c r="O1" s="17" t="s">
        <v>587</v>
      </c>
      <c r="P1" s="17" t="s">
        <v>588</v>
      </c>
      <c r="Q1" s="17" t="s">
        <v>589</v>
      </c>
      <c r="R1" s="17" t="s">
        <v>590</v>
      </c>
      <c r="S1" s="17" t="s">
        <v>591</v>
      </c>
      <c r="T1" s="19" t="s">
        <v>592</v>
      </c>
      <c r="U1" s="19" t="s">
        <v>593</v>
      </c>
      <c r="V1" s="19" t="s">
        <v>594</v>
      </c>
      <c r="W1" s="19" t="s">
        <v>595</v>
      </c>
      <c r="X1" s="17" t="s">
        <v>596</v>
      </c>
      <c r="Y1" s="17" t="s">
        <v>597</v>
      </c>
      <c r="Z1" s="17" t="s">
        <v>598</v>
      </c>
    </row>
    <row r="2" spans="1:26" s="20" customFormat="1" ht="21.75" customHeight="1">
      <c r="A2" s="39">
        <v>43531</v>
      </c>
      <c r="B2" s="40">
        <v>10800257</v>
      </c>
      <c r="C2" s="41" t="s">
        <v>47</v>
      </c>
      <c r="D2" s="42" t="s">
        <v>743</v>
      </c>
      <c r="E2" s="39">
        <v>43532</v>
      </c>
      <c r="F2" s="41" t="s">
        <v>744</v>
      </c>
      <c r="G2" s="43" t="s">
        <v>745</v>
      </c>
      <c r="H2" s="43"/>
      <c r="I2" s="43" t="s">
        <v>746</v>
      </c>
      <c r="J2" s="43"/>
      <c r="K2" s="41">
        <v>500</v>
      </c>
      <c r="L2" s="41" t="s">
        <v>17</v>
      </c>
      <c r="M2" s="41" t="s">
        <v>747</v>
      </c>
      <c r="N2" s="43" t="s">
        <v>748</v>
      </c>
      <c r="O2" s="41" t="s">
        <v>749</v>
      </c>
      <c r="P2" s="41" t="s">
        <v>750</v>
      </c>
      <c r="Q2" s="41" t="s">
        <v>751</v>
      </c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16420921</v>
      </c>
      <c r="Y2" s="43"/>
      <c r="Z2" s="45"/>
    </row>
  </sheetData>
  <sheetProtection/>
  <autoFilter ref="A1:Y1"/>
  <dataValidations count="3">
    <dataValidation type="list" allowBlank="1" showInputMessage="1" showErrorMessage="1" sqref="M1">
      <formula1>INDIRECT(L1)</formula1>
    </dataValidation>
    <dataValidation type="list" allowBlank="1" showInputMessage="1" showErrorMessage="1" sqref="S2">
      <formula1>$B:$B</formula1>
    </dataValidation>
    <dataValidation type="list" allowBlank="1" showInputMessage="1" showErrorMessage="1" sqref="M2">
      <formula1>INDIRECT($L2)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"/>
  <sheetViews>
    <sheetView zoomScale="89" zoomScaleNormal="89" zoomScalePageLayoutView="0" workbookViewId="0" topLeftCell="A1">
      <selection activeCell="C8" sqref="C8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23.00390625" style="0" bestFit="1" customWidth="1"/>
    <col min="8" max="8" width="16.125" style="0" bestFit="1" customWidth="1"/>
    <col min="9" max="9" width="18.37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36.875" style="0" bestFit="1" customWidth="1"/>
    <col min="15" max="15" width="16.125" style="0" bestFit="1" customWidth="1"/>
    <col min="16" max="17" width="10.1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580</v>
      </c>
      <c r="I1" s="17" t="s">
        <v>581</v>
      </c>
      <c r="J1" s="17" t="s">
        <v>582</v>
      </c>
      <c r="K1" s="17" t="s">
        <v>583</v>
      </c>
      <c r="L1" s="17" t="s">
        <v>584</v>
      </c>
      <c r="M1" s="17" t="s">
        <v>585</v>
      </c>
      <c r="N1" s="17" t="s">
        <v>586</v>
      </c>
      <c r="O1" s="17" t="s">
        <v>587</v>
      </c>
      <c r="P1" s="17" t="s">
        <v>588</v>
      </c>
      <c r="Q1" s="17" t="s">
        <v>589</v>
      </c>
      <c r="R1" s="17" t="s">
        <v>590</v>
      </c>
      <c r="S1" s="17" t="s">
        <v>591</v>
      </c>
      <c r="T1" s="19" t="s">
        <v>592</v>
      </c>
      <c r="U1" s="19" t="s">
        <v>593</v>
      </c>
      <c r="V1" s="19" t="s">
        <v>594</v>
      </c>
      <c r="W1" s="19" t="s">
        <v>595</v>
      </c>
      <c r="X1" s="17" t="s">
        <v>596</v>
      </c>
      <c r="Y1" s="17" t="s">
        <v>597</v>
      </c>
      <c r="Z1" s="17" t="s">
        <v>598</v>
      </c>
    </row>
    <row r="2" spans="1:26" s="20" customFormat="1" ht="21.75" customHeight="1">
      <c r="A2" s="39">
        <v>43461</v>
      </c>
      <c r="B2" s="40">
        <v>10700194</v>
      </c>
      <c r="C2" s="41" t="s">
        <v>47</v>
      </c>
      <c r="D2" s="42" t="s">
        <v>752</v>
      </c>
      <c r="E2" s="39">
        <v>43481</v>
      </c>
      <c r="F2" s="41" t="s">
        <v>753</v>
      </c>
      <c r="G2" s="43" t="s">
        <v>754</v>
      </c>
      <c r="H2" s="43"/>
      <c r="I2" s="43"/>
      <c r="J2" s="43"/>
      <c r="K2" s="41">
        <v>970</v>
      </c>
      <c r="L2" s="41" t="s">
        <v>23</v>
      </c>
      <c r="M2" s="41" t="s">
        <v>755</v>
      </c>
      <c r="N2" s="43" t="s">
        <v>756</v>
      </c>
      <c r="O2" s="41" t="s">
        <v>757</v>
      </c>
      <c r="P2" s="41"/>
      <c r="Q2" s="41"/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42958475</v>
      </c>
      <c r="Y2" s="43"/>
      <c r="Z2" s="45"/>
    </row>
  </sheetData>
  <sheetProtection/>
  <autoFilter ref="A1:Y1"/>
  <dataValidations count="3">
    <dataValidation type="list" allowBlank="1" showInputMessage="1" showErrorMessage="1" sqref="M1">
      <formula1>INDIRECT(L1)</formula1>
    </dataValidation>
    <dataValidation type="list" allowBlank="1" showInputMessage="1" showErrorMessage="1" sqref="S2">
      <formula1>$B:$B</formula1>
    </dataValidation>
    <dataValidation type="list" allowBlank="1" showInputMessage="1" showErrorMessage="1" sqref="M2">
      <formula1>INDIRECT($L2)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"/>
  <sheetViews>
    <sheetView zoomScale="89" zoomScaleNormal="89" zoomScalePageLayoutView="0" workbookViewId="0" topLeftCell="A1">
      <selection activeCell="F12" sqref="F12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29.625" style="0" bestFit="1" customWidth="1"/>
    <col min="8" max="8" width="16.125" style="0" bestFit="1" customWidth="1"/>
    <col min="9" max="9" width="18.37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41.625" style="0" bestFit="1" customWidth="1"/>
    <col min="15" max="15" width="16.125" style="0" bestFit="1" customWidth="1"/>
    <col min="16" max="17" width="13.00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580</v>
      </c>
      <c r="I1" s="17" t="s">
        <v>581</v>
      </c>
      <c r="J1" s="17" t="s">
        <v>582</v>
      </c>
      <c r="K1" s="17" t="s">
        <v>583</v>
      </c>
      <c r="L1" s="17" t="s">
        <v>584</v>
      </c>
      <c r="M1" s="17" t="s">
        <v>585</v>
      </c>
      <c r="N1" s="17" t="s">
        <v>586</v>
      </c>
      <c r="O1" s="17" t="s">
        <v>587</v>
      </c>
      <c r="P1" s="17" t="s">
        <v>588</v>
      </c>
      <c r="Q1" s="17" t="s">
        <v>589</v>
      </c>
      <c r="R1" s="17" t="s">
        <v>590</v>
      </c>
      <c r="S1" s="17" t="s">
        <v>591</v>
      </c>
      <c r="T1" s="19" t="s">
        <v>592</v>
      </c>
      <c r="U1" s="19" t="s">
        <v>593</v>
      </c>
      <c r="V1" s="19" t="s">
        <v>594</v>
      </c>
      <c r="W1" s="19" t="s">
        <v>595</v>
      </c>
      <c r="X1" s="17" t="s">
        <v>596</v>
      </c>
      <c r="Y1" s="17" t="s">
        <v>597</v>
      </c>
      <c r="Z1" s="17" t="s">
        <v>598</v>
      </c>
    </row>
    <row r="2" spans="1:26" s="20" customFormat="1" ht="21.75" customHeight="1">
      <c r="A2" s="39">
        <v>43467</v>
      </c>
      <c r="B2" s="40">
        <v>10800200</v>
      </c>
      <c r="C2" s="41" t="s">
        <v>47</v>
      </c>
      <c r="D2" s="42" t="s">
        <v>758</v>
      </c>
      <c r="E2" s="39">
        <v>43483</v>
      </c>
      <c r="F2" s="41" t="s">
        <v>759</v>
      </c>
      <c r="G2" s="43" t="s">
        <v>760</v>
      </c>
      <c r="H2" s="43"/>
      <c r="I2" s="43"/>
      <c r="J2" s="43"/>
      <c r="K2" s="41">
        <v>600</v>
      </c>
      <c r="L2" s="41" t="s">
        <v>27</v>
      </c>
      <c r="M2" s="41" t="s">
        <v>502</v>
      </c>
      <c r="N2" s="43" t="s">
        <v>761</v>
      </c>
      <c r="O2" s="41" t="s">
        <v>762</v>
      </c>
      <c r="P2" s="41" t="s">
        <v>763</v>
      </c>
      <c r="Q2" s="41"/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42987675</v>
      </c>
      <c r="Y2" s="43"/>
      <c r="Z2" s="45"/>
    </row>
    <row r="3" spans="1:26" s="20" customFormat="1" ht="21.75" customHeight="1">
      <c r="A3" s="39">
        <v>43510</v>
      </c>
      <c r="B3" s="40">
        <v>10800232</v>
      </c>
      <c r="C3" s="41" t="s">
        <v>47</v>
      </c>
      <c r="D3" s="42" t="s">
        <v>764</v>
      </c>
      <c r="E3" s="39">
        <v>43515</v>
      </c>
      <c r="F3" s="41" t="s">
        <v>765</v>
      </c>
      <c r="G3" s="43" t="s">
        <v>766</v>
      </c>
      <c r="H3" s="43"/>
      <c r="I3" s="43"/>
      <c r="J3" s="43"/>
      <c r="K3" s="41">
        <v>600</v>
      </c>
      <c r="L3" s="41" t="s">
        <v>27</v>
      </c>
      <c r="M3" s="41" t="s">
        <v>502</v>
      </c>
      <c r="N3" s="43" t="s">
        <v>767</v>
      </c>
      <c r="O3" s="41" t="s">
        <v>768</v>
      </c>
      <c r="P3" s="41"/>
      <c r="Q3" s="41" t="s">
        <v>769</v>
      </c>
      <c r="R3" s="41">
        <v>1</v>
      </c>
      <c r="S3" s="41"/>
      <c r="T3" s="44">
        <v>150000</v>
      </c>
      <c r="U3" s="44"/>
      <c r="V3" s="44">
        <v>150000</v>
      </c>
      <c r="W3" s="44" t="s">
        <v>46</v>
      </c>
      <c r="X3" s="40">
        <v>42985017</v>
      </c>
      <c r="Y3" s="43"/>
      <c r="Z3" s="45"/>
    </row>
  </sheetData>
  <sheetProtection/>
  <autoFilter ref="A1:Y1"/>
  <dataValidations count="3">
    <dataValidation type="list" allowBlank="1" showInputMessage="1" showErrorMessage="1" sqref="M1">
      <formula1>INDIRECT(L1)</formula1>
    </dataValidation>
    <dataValidation type="list" allowBlank="1" showInputMessage="1" showErrorMessage="1" sqref="S2:S3">
      <formula1>$B:$B</formula1>
    </dataValidation>
    <dataValidation type="list" allowBlank="1" showInputMessage="1" showErrorMessage="1" sqref="M2:M3">
      <formula1>INDIRECT($L2)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="89" zoomScaleNormal="89" zoomScalePageLayoutView="0" workbookViewId="0" topLeftCell="A1">
      <selection activeCell="C8" sqref="C8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38.50390625" style="0" bestFit="1" customWidth="1"/>
    <col min="8" max="8" width="16.125" style="0" bestFit="1" customWidth="1"/>
    <col min="9" max="9" width="31.87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38.50390625" style="0" bestFit="1" customWidth="1"/>
    <col min="15" max="15" width="16.125" style="0" bestFit="1" customWidth="1"/>
    <col min="16" max="17" width="14.25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599</v>
      </c>
      <c r="I1" s="17" t="s">
        <v>600</v>
      </c>
      <c r="J1" s="17" t="s">
        <v>582</v>
      </c>
      <c r="K1" s="17" t="s">
        <v>601</v>
      </c>
      <c r="L1" s="17" t="s">
        <v>602</v>
      </c>
      <c r="M1" s="17" t="s">
        <v>603</v>
      </c>
      <c r="N1" s="17" t="s">
        <v>604</v>
      </c>
      <c r="O1" s="17" t="s">
        <v>605</v>
      </c>
      <c r="P1" s="17" t="s">
        <v>606</v>
      </c>
      <c r="Q1" s="17" t="s">
        <v>607</v>
      </c>
      <c r="R1" s="17" t="s">
        <v>608</v>
      </c>
      <c r="S1" s="17" t="s">
        <v>609</v>
      </c>
      <c r="T1" s="19" t="s">
        <v>610</v>
      </c>
      <c r="U1" s="19" t="s">
        <v>611</v>
      </c>
      <c r="V1" s="19" t="s">
        <v>612</v>
      </c>
      <c r="W1" s="19" t="s">
        <v>613</v>
      </c>
      <c r="X1" s="17" t="s">
        <v>614</v>
      </c>
      <c r="Y1" s="17" t="s">
        <v>615</v>
      </c>
      <c r="Z1" s="17" t="s">
        <v>616</v>
      </c>
    </row>
    <row r="2" spans="1:26" s="20" customFormat="1" ht="21.75" customHeight="1">
      <c r="A2" s="39">
        <v>43461</v>
      </c>
      <c r="B2" s="40">
        <v>10700193</v>
      </c>
      <c r="C2" s="41" t="s">
        <v>38</v>
      </c>
      <c r="D2" s="42" t="s">
        <v>39</v>
      </c>
      <c r="E2" s="39">
        <v>43467</v>
      </c>
      <c r="F2" s="41" t="s">
        <v>40</v>
      </c>
      <c r="G2" s="43" t="s">
        <v>41</v>
      </c>
      <c r="H2" s="43"/>
      <c r="I2" s="43"/>
      <c r="J2" s="43"/>
      <c r="K2" s="41">
        <v>241</v>
      </c>
      <c r="L2" s="41" t="s">
        <v>8</v>
      </c>
      <c r="M2" s="41" t="s">
        <v>42</v>
      </c>
      <c r="N2" s="43" t="s">
        <v>43</v>
      </c>
      <c r="O2" s="41" t="s">
        <v>44</v>
      </c>
      <c r="P2" s="41" t="s">
        <v>45</v>
      </c>
      <c r="Q2" s="41"/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50979474</v>
      </c>
      <c r="Y2" s="43"/>
      <c r="Z2" s="45"/>
    </row>
    <row r="3" spans="1:26" s="20" customFormat="1" ht="21.75" customHeight="1">
      <c r="A3" s="39">
        <v>43460</v>
      </c>
      <c r="B3" s="40">
        <v>10700192</v>
      </c>
      <c r="C3" s="41" t="s">
        <v>47</v>
      </c>
      <c r="D3" s="42" t="s">
        <v>48</v>
      </c>
      <c r="E3" s="39">
        <v>43472</v>
      </c>
      <c r="F3" s="41" t="s">
        <v>49</v>
      </c>
      <c r="G3" s="43" t="s">
        <v>50</v>
      </c>
      <c r="H3" s="43"/>
      <c r="I3" s="43"/>
      <c r="J3" s="43"/>
      <c r="K3" s="41">
        <v>221</v>
      </c>
      <c r="L3" s="41" t="s">
        <v>8</v>
      </c>
      <c r="M3" s="41" t="s">
        <v>51</v>
      </c>
      <c r="N3" s="43" t="s">
        <v>52</v>
      </c>
      <c r="O3" s="41" t="s">
        <v>53</v>
      </c>
      <c r="P3" s="41"/>
      <c r="Q3" s="41"/>
      <c r="R3" s="41">
        <v>1</v>
      </c>
      <c r="S3" s="41"/>
      <c r="T3" s="44">
        <v>150000</v>
      </c>
      <c r="U3" s="44"/>
      <c r="V3" s="44">
        <v>150000</v>
      </c>
      <c r="W3" s="44" t="s">
        <v>46</v>
      </c>
      <c r="X3" s="40">
        <v>50978616</v>
      </c>
      <c r="Y3" s="43"/>
      <c r="Z3" s="45"/>
    </row>
    <row r="4" spans="1:26" s="20" customFormat="1" ht="21.75" customHeight="1">
      <c r="A4" s="39">
        <v>43452</v>
      </c>
      <c r="B4" s="40">
        <v>10700166</v>
      </c>
      <c r="C4" s="41" t="s">
        <v>47</v>
      </c>
      <c r="D4" s="42" t="s">
        <v>54</v>
      </c>
      <c r="E4" s="39">
        <v>43489</v>
      </c>
      <c r="F4" s="41" t="s">
        <v>55</v>
      </c>
      <c r="G4" s="43" t="s">
        <v>56</v>
      </c>
      <c r="H4" s="43"/>
      <c r="I4" s="43"/>
      <c r="J4" s="43"/>
      <c r="K4" s="41">
        <v>235</v>
      </c>
      <c r="L4" s="41" t="s">
        <v>8</v>
      </c>
      <c r="M4" s="41" t="s">
        <v>57</v>
      </c>
      <c r="N4" s="43" t="s">
        <v>58</v>
      </c>
      <c r="O4" s="41" t="s">
        <v>59</v>
      </c>
      <c r="P4" s="41" t="s">
        <v>60</v>
      </c>
      <c r="Q4" s="41" t="s">
        <v>61</v>
      </c>
      <c r="R4" s="41">
        <v>1</v>
      </c>
      <c r="S4" s="41"/>
      <c r="T4" s="44">
        <v>150000</v>
      </c>
      <c r="U4" s="44"/>
      <c r="V4" s="44">
        <v>150000</v>
      </c>
      <c r="W4" s="44" t="s">
        <v>46</v>
      </c>
      <c r="X4" s="40">
        <v>66450717</v>
      </c>
      <c r="Y4" s="43"/>
      <c r="Z4" s="45"/>
    </row>
    <row r="5" spans="1:26" s="20" customFormat="1" ht="21.75" customHeight="1">
      <c r="A5" s="39">
        <v>43493</v>
      </c>
      <c r="B5" s="40">
        <v>10800220</v>
      </c>
      <c r="C5" s="41" t="s">
        <v>47</v>
      </c>
      <c r="D5" s="42" t="s">
        <v>62</v>
      </c>
      <c r="E5" s="39">
        <v>43495</v>
      </c>
      <c r="F5" s="41" t="s">
        <v>63</v>
      </c>
      <c r="G5" s="43" t="s">
        <v>64</v>
      </c>
      <c r="H5" s="43"/>
      <c r="I5" s="43" t="s">
        <v>65</v>
      </c>
      <c r="J5" s="43"/>
      <c r="K5" s="41">
        <v>241</v>
      </c>
      <c r="L5" s="41" t="s">
        <v>8</v>
      </c>
      <c r="M5" s="41" t="s">
        <v>42</v>
      </c>
      <c r="N5" s="43" t="s">
        <v>66</v>
      </c>
      <c r="O5" s="41" t="s">
        <v>67</v>
      </c>
      <c r="P5" s="41" t="s">
        <v>68</v>
      </c>
      <c r="Q5" s="41" t="s">
        <v>69</v>
      </c>
      <c r="R5" s="41">
        <v>1</v>
      </c>
      <c r="S5" s="41"/>
      <c r="T5" s="44">
        <v>150000</v>
      </c>
      <c r="U5" s="44"/>
      <c r="V5" s="44">
        <v>150000</v>
      </c>
      <c r="W5" s="44" t="s">
        <v>46</v>
      </c>
      <c r="X5" s="40">
        <v>50985503</v>
      </c>
      <c r="Y5" s="43"/>
      <c r="Z5" s="45"/>
    </row>
    <row r="6" spans="1:26" s="20" customFormat="1" ht="21.75" customHeight="1">
      <c r="A6" s="39">
        <v>43495</v>
      </c>
      <c r="B6" s="40">
        <v>10800223</v>
      </c>
      <c r="C6" s="41" t="s">
        <v>47</v>
      </c>
      <c r="D6" s="42" t="s">
        <v>70</v>
      </c>
      <c r="E6" s="39">
        <v>43497</v>
      </c>
      <c r="F6" s="41" t="s">
        <v>71</v>
      </c>
      <c r="G6" s="43" t="s">
        <v>72</v>
      </c>
      <c r="H6" s="43"/>
      <c r="I6" s="43"/>
      <c r="J6" s="43"/>
      <c r="K6" s="41">
        <v>241</v>
      </c>
      <c r="L6" s="41" t="s">
        <v>8</v>
      </c>
      <c r="M6" s="41" t="s">
        <v>42</v>
      </c>
      <c r="N6" s="43" t="s">
        <v>73</v>
      </c>
      <c r="O6" s="41" t="s">
        <v>74</v>
      </c>
      <c r="P6" s="41" t="s">
        <v>75</v>
      </c>
      <c r="Q6" s="41" t="s">
        <v>76</v>
      </c>
      <c r="R6" s="41">
        <v>1</v>
      </c>
      <c r="S6" s="41"/>
      <c r="T6" s="44">
        <v>150000</v>
      </c>
      <c r="U6" s="44"/>
      <c r="V6" s="44">
        <v>150000</v>
      </c>
      <c r="W6" s="44" t="s">
        <v>46</v>
      </c>
      <c r="X6" s="40">
        <v>12929587</v>
      </c>
      <c r="Y6" s="43"/>
      <c r="Z6" s="45"/>
    </row>
    <row r="7" spans="1:26" s="20" customFormat="1" ht="21.75" customHeight="1">
      <c r="A7" s="39">
        <v>43495</v>
      </c>
      <c r="B7" s="40">
        <v>10800222</v>
      </c>
      <c r="C7" s="41" t="s">
        <v>47</v>
      </c>
      <c r="D7" s="42" t="s">
        <v>77</v>
      </c>
      <c r="E7" s="39">
        <v>43507</v>
      </c>
      <c r="F7" s="41" t="s">
        <v>78</v>
      </c>
      <c r="G7" s="43" t="s">
        <v>79</v>
      </c>
      <c r="H7" s="43"/>
      <c r="I7" s="43"/>
      <c r="J7" s="43"/>
      <c r="K7" s="41">
        <v>220</v>
      </c>
      <c r="L7" s="41" t="s">
        <v>8</v>
      </c>
      <c r="M7" s="41" t="s">
        <v>80</v>
      </c>
      <c r="N7" s="43" t="s">
        <v>81</v>
      </c>
      <c r="O7" s="41" t="s">
        <v>82</v>
      </c>
      <c r="P7" s="41"/>
      <c r="Q7" s="41" t="s">
        <v>83</v>
      </c>
      <c r="R7" s="41">
        <v>1</v>
      </c>
      <c r="S7" s="41"/>
      <c r="T7" s="44">
        <v>150000</v>
      </c>
      <c r="U7" s="44"/>
      <c r="V7" s="44">
        <v>150000</v>
      </c>
      <c r="W7" s="44" t="s">
        <v>46</v>
      </c>
      <c r="X7" s="40">
        <v>24737819</v>
      </c>
      <c r="Y7" s="43"/>
      <c r="Z7" s="45"/>
    </row>
    <row r="8" spans="1:26" s="20" customFormat="1" ht="21.75" customHeight="1">
      <c r="A8" s="39">
        <v>43493</v>
      </c>
      <c r="B8" s="40">
        <v>10800219</v>
      </c>
      <c r="C8" s="41" t="s">
        <v>47</v>
      </c>
      <c r="D8" s="42" t="s">
        <v>84</v>
      </c>
      <c r="E8" s="39">
        <v>43514</v>
      </c>
      <c r="F8" s="41" t="s">
        <v>85</v>
      </c>
      <c r="G8" s="43" t="s">
        <v>86</v>
      </c>
      <c r="H8" s="43"/>
      <c r="I8" s="43" t="s">
        <v>87</v>
      </c>
      <c r="J8" s="43"/>
      <c r="K8" s="41">
        <v>237</v>
      </c>
      <c r="L8" s="41" t="s">
        <v>8</v>
      </c>
      <c r="M8" s="41" t="s">
        <v>88</v>
      </c>
      <c r="N8" s="43" t="s">
        <v>89</v>
      </c>
      <c r="O8" s="41" t="s">
        <v>90</v>
      </c>
      <c r="P8" s="41" t="s">
        <v>91</v>
      </c>
      <c r="Q8" s="41" t="s">
        <v>92</v>
      </c>
      <c r="R8" s="41">
        <v>1</v>
      </c>
      <c r="S8" s="41"/>
      <c r="T8" s="44">
        <v>150000</v>
      </c>
      <c r="U8" s="44"/>
      <c r="V8" s="44">
        <v>150000</v>
      </c>
      <c r="W8" s="44" t="s">
        <v>46</v>
      </c>
      <c r="X8" s="40">
        <v>24382534</v>
      </c>
      <c r="Y8" s="43"/>
      <c r="Z8" s="45"/>
    </row>
    <row r="9" spans="1:26" s="20" customFormat="1" ht="21.75" customHeight="1">
      <c r="A9" s="39">
        <v>43509</v>
      </c>
      <c r="B9" s="40">
        <v>10800229</v>
      </c>
      <c r="C9" s="41" t="s">
        <v>47</v>
      </c>
      <c r="D9" s="42" t="s">
        <v>93</v>
      </c>
      <c r="E9" s="39">
        <v>43515</v>
      </c>
      <c r="F9" s="41" t="s">
        <v>94</v>
      </c>
      <c r="G9" s="43" t="s">
        <v>95</v>
      </c>
      <c r="H9" s="43"/>
      <c r="I9" s="43"/>
      <c r="J9" s="43"/>
      <c r="K9" s="41">
        <v>251</v>
      </c>
      <c r="L9" s="41" t="s">
        <v>8</v>
      </c>
      <c r="M9" s="41" t="s">
        <v>96</v>
      </c>
      <c r="N9" s="43" t="s">
        <v>97</v>
      </c>
      <c r="O9" s="41" t="s">
        <v>98</v>
      </c>
      <c r="P9" s="41" t="s">
        <v>99</v>
      </c>
      <c r="Q9" s="41" t="s">
        <v>100</v>
      </c>
      <c r="R9" s="41">
        <v>1</v>
      </c>
      <c r="S9" s="41"/>
      <c r="T9" s="44">
        <v>150000</v>
      </c>
      <c r="U9" s="44"/>
      <c r="V9" s="44">
        <v>150000</v>
      </c>
      <c r="W9" s="44" t="s">
        <v>46</v>
      </c>
      <c r="X9" s="40">
        <v>50985927</v>
      </c>
      <c r="Y9" s="43"/>
      <c r="Z9" s="45"/>
    </row>
    <row r="10" spans="1:26" s="20" customFormat="1" ht="21.75" customHeight="1">
      <c r="A10" s="39">
        <v>43496</v>
      </c>
      <c r="B10" s="40">
        <v>10800226</v>
      </c>
      <c r="C10" s="41" t="s">
        <v>47</v>
      </c>
      <c r="D10" s="42" t="s">
        <v>101</v>
      </c>
      <c r="E10" s="39">
        <v>43519</v>
      </c>
      <c r="F10" s="41" t="s">
        <v>102</v>
      </c>
      <c r="G10" s="43" t="s">
        <v>103</v>
      </c>
      <c r="H10" s="43"/>
      <c r="I10" s="43"/>
      <c r="J10" s="43"/>
      <c r="K10" s="41">
        <v>239</v>
      </c>
      <c r="L10" s="41" t="s">
        <v>8</v>
      </c>
      <c r="M10" s="41" t="s">
        <v>104</v>
      </c>
      <c r="N10" s="43" t="s">
        <v>105</v>
      </c>
      <c r="O10" s="41" t="s">
        <v>106</v>
      </c>
      <c r="P10" s="41"/>
      <c r="Q10" s="41" t="s">
        <v>107</v>
      </c>
      <c r="R10" s="41">
        <v>1</v>
      </c>
      <c r="S10" s="41"/>
      <c r="T10" s="44">
        <v>150000</v>
      </c>
      <c r="U10" s="44"/>
      <c r="V10" s="44">
        <v>150000</v>
      </c>
      <c r="W10" s="44" t="s">
        <v>46</v>
      </c>
      <c r="X10" s="40">
        <v>42840081</v>
      </c>
      <c r="Y10" s="43"/>
      <c r="Z10" s="45"/>
    </row>
    <row r="11" spans="1:26" s="20" customFormat="1" ht="21.75" customHeight="1">
      <c r="A11" s="39">
        <v>43535</v>
      </c>
      <c r="B11" s="40">
        <v>10800259</v>
      </c>
      <c r="C11" s="41" t="s">
        <v>47</v>
      </c>
      <c r="D11" s="42" t="s">
        <v>108</v>
      </c>
      <c r="E11" s="39">
        <v>43537</v>
      </c>
      <c r="F11" s="41" t="s">
        <v>109</v>
      </c>
      <c r="G11" s="43" t="s">
        <v>110</v>
      </c>
      <c r="H11" s="43"/>
      <c r="I11" s="43"/>
      <c r="J11" s="43"/>
      <c r="K11" s="41">
        <v>221</v>
      </c>
      <c r="L11" s="41" t="s">
        <v>8</v>
      </c>
      <c r="M11" s="41" t="s">
        <v>51</v>
      </c>
      <c r="N11" s="43" t="s">
        <v>111</v>
      </c>
      <c r="O11" s="41" t="s">
        <v>112</v>
      </c>
      <c r="P11" s="41" t="s">
        <v>113</v>
      </c>
      <c r="Q11" s="41" t="s">
        <v>114</v>
      </c>
      <c r="R11" s="41">
        <v>1</v>
      </c>
      <c r="S11" s="41"/>
      <c r="T11" s="44">
        <v>150000</v>
      </c>
      <c r="U11" s="44"/>
      <c r="V11" s="44">
        <v>150000</v>
      </c>
      <c r="W11" s="44" t="s">
        <v>46</v>
      </c>
      <c r="X11" s="40">
        <v>66903866</v>
      </c>
      <c r="Y11" s="43"/>
      <c r="Z11" s="45"/>
    </row>
    <row r="12" spans="1:26" s="20" customFormat="1" ht="21.75" customHeight="1">
      <c r="A12" s="39">
        <v>43538</v>
      </c>
      <c r="B12" s="40">
        <v>10800265</v>
      </c>
      <c r="C12" s="41" t="s">
        <v>47</v>
      </c>
      <c r="D12" s="42" t="s">
        <v>115</v>
      </c>
      <c r="E12" s="39">
        <v>43549</v>
      </c>
      <c r="F12" s="41" t="s">
        <v>116</v>
      </c>
      <c r="G12" s="43" t="s">
        <v>117</v>
      </c>
      <c r="H12" s="43"/>
      <c r="I12" s="43"/>
      <c r="J12" s="43"/>
      <c r="K12" s="41">
        <v>236</v>
      </c>
      <c r="L12" s="41" t="s">
        <v>8</v>
      </c>
      <c r="M12" s="41" t="s">
        <v>118</v>
      </c>
      <c r="N12" s="43" t="s">
        <v>119</v>
      </c>
      <c r="O12" s="41" t="s">
        <v>120</v>
      </c>
      <c r="P12" s="41" t="s">
        <v>121</v>
      </c>
      <c r="Q12" s="41"/>
      <c r="R12" s="41">
        <v>1</v>
      </c>
      <c r="S12" s="41"/>
      <c r="T12" s="44">
        <v>150000</v>
      </c>
      <c r="U12" s="44"/>
      <c r="V12" s="44">
        <v>150000</v>
      </c>
      <c r="W12" s="44" t="s">
        <v>46</v>
      </c>
      <c r="X12" s="40">
        <v>53455198</v>
      </c>
      <c r="Y12" s="43"/>
      <c r="Z12" s="45"/>
    </row>
    <row r="13" spans="1:26" s="20" customFormat="1" ht="21.75" customHeight="1">
      <c r="A13" s="39">
        <v>43553</v>
      </c>
      <c r="B13" s="40">
        <v>10800291</v>
      </c>
      <c r="C13" s="41" t="s">
        <v>47</v>
      </c>
      <c r="D13" s="42" t="s">
        <v>122</v>
      </c>
      <c r="E13" s="39">
        <v>43553</v>
      </c>
      <c r="F13" s="41" t="s">
        <v>123</v>
      </c>
      <c r="G13" s="43" t="s">
        <v>127</v>
      </c>
      <c r="H13" s="43"/>
      <c r="I13" s="43"/>
      <c r="J13" s="43"/>
      <c r="K13" s="41">
        <v>241</v>
      </c>
      <c r="L13" s="41" t="s">
        <v>8</v>
      </c>
      <c r="M13" s="41" t="s">
        <v>42</v>
      </c>
      <c r="N13" s="43" t="s">
        <v>124</v>
      </c>
      <c r="O13" s="41" t="s">
        <v>125</v>
      </c>
      <c r="P13" s="41" t="s">
        <v>126</v>
      </c>
      <c r="Q13" s="41" t="s">
        <v>69</v>
      </c>
      <c r="R13" s="41">
        <v>1</v>
      </c>
      <c r="S13" s="41"/>
      <c r="T13" s="44">
        <v>150000</v>
      </c>
      <c r="U13" s="44"/>
      <c r="V13" s="44">
        <v>150000</v>
      </c>
      <c r="W13" s="44" t="s">
        <v>46</v>
      </c>
      <c r="X13" s="40">
        <v>24712704</v>
      </c>
      <c r="Y13" s="43"/>
      <c r="Z13" s="45"/>
    </row>
  </sheetData>
  <sheetProtection/>
  <autoFilter ref="A1:Y1"/>
  <dataValidations count="3">
    <dataValidation type="list" allowBlank="1" showInputMessage="1" showErrorMessage="1" sqref="M1:M2">
      <formula1>INDIRECT(L1)</formula1>
    </dataValidation>
    <dataValidation type="list" allowBlank="1" showInputMessage="1" showErrorMessage="1" sqref="S2:S13">
      <formula1>$B:$B</formula1>
    </dataValidation>
    <dataValidation type="list" allowBlank="1" showInputMessage="1" showErrorMessage="1" sqref="M3:M13">
      <formula1>INDIRECT($L3)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zoomScale="89" zoomScaleNormal="89" zoomScalePageLayoutView="0" workbookViewId="0" topLeftCell="A1">
      <selection activeCell="C9" sqref="C9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36.375" style="0" bestFit="1" customWidth="1"/>
    <col min="8" max="8" width="16.125" style="0" bestFit="1" customWidth="1"/>
    <col min="9" max="9" width="18.37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41.625" style="0" bestFit="1" customWidth="1"/>
    <col min="15" max="15" width="16.125" style="0" bestFit="1" customWidth="1"/>
    <col min="16" max="17" width="14.25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43.2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599</v>
      </c>
      <c r="I1" s="17" t="s">
        <v>600</v>
      </c>
      <c r="J1" s="17" t="s">
        <v>582</v>
      </c>
      <c r="K1" s="17" t="s">
        <v>601</v>
      </c>
      <c r="L1" s="17" t="s">
        <v>602</v>
      </c>
      <c r="M1" s="17" t="s">
        <v>603</v>
      </c>
      <c r="N1" s="17" t="s">
        <v>604</v>
      </c>
      <c r="O1" s="17" t="s">
        <v>605</v>
      </c>
      <c r="P1" s="17" t="s">
        <v>606</v>
      </c>
      <c r="Q1" s="17" t="s">
        <v>607</v>
      </c>
      <c r="R1" s="17" t="s">
        <v>608</v>
      </c>
      <c r="S1" s="17" t="s">
        <v>609</v>
      </c>
      <c r="T1" s="19" t="s">
        <v>610</v>
      </c>
      <c r="U1" s="19" t="s">
        <v>611</v>
      </c>
      <c r="V1" s="19" t="s">
        <v>612</v>
      </c>
      <c r="W1" s="19" t="s">
        <v>613</v>
      </c>
      <c r="X1" s="17" t="s">
        <v>614</v>
      </c>
      <c r="Y1" s="17" t="s">
        <v>615</v>
      </c>
      <c r="Z1" s="17" t="s">
        <v>616</v>
      </c>
    </row>
    <row r="2" spans="1:26" s="20" customFormat="1" ht="21.75" customHeight="1">
      <c r="A2" s="39">
        <v>43456</v>
      </c>
      <c r="B2" s="40">
        <v>10700180</v>
      </c>
      <c r="C2" s="41" t="s">
        <v>38</v>
      </c>
      <c r="D2" s="42" t="s">
        <v>128</v>
      </c>
      <c r="E2" s="39">
        <v>43467</v>
      </c>
      <c r="F2" s="41" t="s">
        <v>129</v>
      </c>
      <c r="G2" s="43" t="s">
        <v>130</v>
      </c>
      <c r="H2" s="43"/>
      <c r="I2" s="43"/>
      <c r="J2" s="43"/>
      <c r="K2" s="41">
        <v>104</v>
      </c>
      <c r="L2" s="41" t="s">
        <v>131</v>
      </c>
      <c r="M2" s="41" t="s">
        <v>132</v>
      </c>
      <c r="N2" s="43" t="s">
        <v>133</v>
      </c>
      <c r="O2" s="41" t="s">
        <v>134</v>
      </c>
      <c r="P2" s="41" t="s">
        <v>135</v>
      </c>
      <c r="Q2" s="41"/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50902601</v>
      </c>
      <c r="Y2" s="43"/>
      <c r="Z2" s="45"/>
    </row>
    <row r="3" spans="1:26" s="20" customFormat="1" ht="21.75" customHeight="1">
      <c r="A3" s="39">
        <v>43456</v>
      </c>
      <c r="B3" s="40">
        <v>10700185</v>
      </c>
      <c r="C3" s="41" t="s">
        <v>47</v>
      </c>
      <c r="D3" s="42" t="s">
        <v>136</v>
      </c>
      <c r="E3" s="39">
        <v>43468</v>
      </c>
      <c r="F3" s="41" t="s">
        <v>137</v>
      </c>
      <c r="G3" s="43" t="s">
        <v>138</v>
      </c>
      <c r="H3" s="43"/>
      <c r="I3" s="43"/>
      <c r="J3" s="43"/>
      <c r="K3" s="41">
        <v>100</v>
      </c>
      <c r="L3" s="41" t="s">
        <v>131</v>
      </c>
      <c r="M3" s="41" t="s">
        <v>139</v>
      </c>
      <c r="N3" s="43" t="s">
        <v>140</v>
      </c>
      <c r="O3" s="41" t="s">
        <v>141</v>
      </c>
      <c r="P3" s="41" t="s">
        <v>142</v>
      </c>
      <c r="Q3" s="41" t="s">
        <v>143</v>
      </c>
      <c r="R3" s="41">
        <v>1</v>
      </c>
      <c r="S3" s="41"/>
      <c r="T3" s="44">
        <v>150000</v>
      </c>
      <c r="U3" s="44"/>
      <c r="V3" s="44">
        <v>150000</v>
      </c>
      <c r="W3" s="44" t="s">
        <v>46</v>
      </c>
      <c r="X3" s="40">
        <v>27737799</v>
      </c>
      <c r="Y3" s="43"/>
      <c r="Z3" s="45"/>
    </row>
    <row r="4" spans="1:26" s="20" customFormat="1" ht="21.75" customHeight="1">
      <c r="A4" s="39">
        <v>43459</v>
      </c>
      <c r="B4" s="40">
        <v>10700189</v>
      </c>
      <c r="C4" s="41" t="s">
        <v>47</v>
      </c>
      <c r="D4" s="42" t="s">
        <v>144</v>
      </c>
      <c r="E4" s="39">
        <v>43468</v>
      </c>
      <c r="F4" s="41" t="s">
        <v>145</v>
      </c>
      <c r="G4" s="43" t="s">
        <v>146</v>
      </c>
      <c r="H4" s="43"/>
      <c r="I4" s="43"/>
      <c r="J4" s="43"/>
      <c r="K4" s="41">
        <v>105</v>
      </c>
      <c r="L4" s="41" t="s">
        <v>131</v>
      </c>
      <c r="M4" s="41" t="s">
        <v>147</v>
      </c>
      <c r="N4" s="43" t="s">
        <v>148</v>
      </c>
      <c r="O4" s="41" t="s">
        <v>149</v>
      </c>
      <c r="P4" s="41" t="s">
        <v>150</v>
      </c>
      <c r="Q4" s="41" t="s">
        <v>151</v>
      </c>
      <c r="R4" s="41">
        <v>1</v>
      </c>
      <c r="S4" s="41"/>
      <c r="T4" s="44">
        <v>150000</v>
      </c>
      <c r="U4" s="44"/>
      <c r="V4" s="44">
        <v>150000</v>
      </c>
      <c r="W4" s="44" t="s">
        <v>46</v>
      </c>
      <c r="X4" s="40">
        <v>86468996</v>
      </c>
      <c r="Y4" s="43"/>
      <c r="Z4" s="45"/>
    </row>
    <row r="5" spans="1:26" s="20" customFormat="1" ht="21.75" customHeight="1">
      <c r="A5" s="39">
        <v>43459</v>
      </c>
      <c r="B5" s="40">
        <v>10700188</v>
      </c>
      <c r="C5" s="41" t="s">
        <v>47</v>
      </c>
      <c r="D5" s="42" t="s">
        <v>152</v>
      </c>
      <c r="E5" s="39">
        <v>43469</v>
      </c>
      <c r="F5" s="41" t="s">
        <v>153</v>
      </c>
      <c r="G5" s="43" t="s">
        <v>154</v>
      </c>
      <c r="H5" s="43"/>
      <c r="I5" s="43"/>
      <c r="J5" s="43"/>
      <c r="K5" s="41">
        <v>105</v>
      </c>
      <c r="L5" s="41" t="s">
        <v>155</v>
      </c>
      <c r="M5" s="41" t="s">
        <v>147</v>
      </c>
      <c r="N5" s="43" t="s">
        <v>156</v>
      </c>
      <c r="O5" s="41" t="s">
        <v>157</v>
      </c>
      <c r="P5" s="41" t="s">
        <v>158</v>
      </c>
      <c r="Q5" s="41" t="s">
        <v>159</v>
      </c>
      <c r="R5" s="41">
        <v>1</v>
      </c>
      <c r="S5" s="41"/>
      <c r="T5" s="44">
        <v>150000</v>
      </c>
      <c r="U5" s="44"/>
      <c r="V5" s="44">
        <v>150000</v>
      </c>
      <c r="W5" s="44" t="s">
        <v>46</v>
      </c>
      <c r="X5" s="40">
        <v>24533879</v>
      </c>
      <c r="Y5" s="43"/>
      <c r="Z5" s="45"/>
    </row>
    <row r="6" spans="1:26" s="20" customFormat="1" ht="21.75" customHeight="1">
      <c r="A6" s="39">
        <v>43462</v>
      </c>
      <c r="B6" s="40">
        <v>10700199</v>
      </c>
      <c r="C6" s="41" t="s">
        <v>47</v>
      </c>
      <c r="D6" s="42" t="s">
        <v>160</v>
      </c>
      <c r="E6" s="39">
        <v>43469</v>
      </c>
      <c r="F6" s="41" t="s">
        <v>161</v>
      </c>
      <c r="G6" s="43" t="s">
        <v>162</v>
      </c>
      <c r="H6" s="43"/>
      <c r="I6" s="43"/>
      <c r="J6" s="43"/>
      <c r="K6" s="41">
        <v>112</v>
      </c>
      <c r="L6" s="41" t="s">
        <v>155</v>
      </c>
      <c r="M6" s="41" t="s">
        <v>163</v>
      </c>
      <c r="N6" s="43" t="s">
        <v>164</v>
      </c>
      <c r="O6" s="41" t="s">
        <v>165</v>
      </c>
      <c r="P6" s="41" t="s">
        <v>166</v>
      </c>
      <c r="Q6" s="41" t="s">
        <v>167</v>
      </c>
      <c r="R6" s="41">
        <v>1</v>
      </c>
      <c r="S6" s="41"/>
      <c r="T6" s="44">
        <v>150000</v>
      </c>
      <c r="U6" s="44"/>
      <c r="V6" s="44">
        <v>150000</v>
      </c>
      <c r="W6" s="44" t="s">
        <v>46</v>
      </c>
      <c r="X6" s="40">
        <v>28734519</v>
      </c>
      <c r="Y6" s="43"/>
      <c r="Z6" s="45"/>
    </row>
    <row r="7" spans="1:26" s="20" customFormat="1" ht="21.75" customHeight="1">
      <c r="A7" s="39">
        <v>43472</v>
      </c>
      <c r="B7" s="40">
        <v>10800205</v>
      </c>
      <c r="C7" s="41" t="s">
        <v>47</v>
      </c>
      <c r="D7" s="42" t="s">
        <v>168</v>
      </c>
      <c r="E7" s="39">
        <v>43481</v>
      </c>
      <c r="F7" s="41" t="s">
        <v>169</v>
      </c>
      <c r="G7" s="43" t="s">
        <v>170</v>
      </c>
      <c r="H7" s="43"/>
      <c r="I7" s="43"/>
      <c r="J7" s="43"/>
      <c r="K7" s="41">
        <v>104</v>
      </c>
      <c r="L7" s="41" t="s">
        <v>9</v>
      </c>
      <c r="M7" s="41" t="s">
        <v>132</v>
      </c>
      <c r="N7" s="43" t="s">
        <v>171</v>
      </c>
      <c r="O7" s="41" t="s">
        <v>172</v>
      </c>
      <c r="P7" s="41" t="s">
        <v>173</v>
      </c>
      <c r="Q7" s="41" t="s">
        <v>174</v>
      </c>
      <c r="R7" s="41">
        <v>1</v>
      </c>
      <c r="S7" s="41"/>
      <c r="T7" s="44">
        <v>150000</v>
      </c>
      <c r="U7" s="44"/>
      <c r="V7" s="44">
        <v>150000</v>
      </c>
      <c r="W7" s="44" t="s">
        <v>46</v>
      </c>
      <c r="X7" s="40">
        <v>55835379</v>
      </c>
      <c r="Y7" s="43"/>
      <c r="Z7" s="45"/>
    </row>
    <row r="8" spans="1:26" s="20" customFormat="1" ht="21.75" customHeight="1">
      <c r="A8" s="39">
        <v>43453</v>
      </c>
      <c r="B8" s="40">
        <v>10700171</v>
      </c>
      <c r="C8" s="41" t="s">
        <v>47</v>
      </c>
      <c r="D8" s="42" t="s">
        <v>175</v>
      </c>
      <c r="E8" s="39">
        <v>43484</v>
      </c>
      <c r="F8" s="41" t="s">
        <v>176</v>
      </c>
      <c r="G8" s="43" t="s">
        <v>177</v>
      </c>
      <c r="H8" s="43"/>
      <c r="I8" s="43"/>
      <c r="J8" s="43"/>
      <c r="K8" s="41">
        <v>114</v>
      </c>
      <c r="L8" s="41" t="s">
        <v>178</v>
      </c>
      <c r="M8" s="41" t="s">
        <v>179</v>
      </c>
      <c r="N8" s="43" t="s">
        <v>180</v>
      </c>
      <c r="O8" s="41" t="s">
        <v>181</v>
      </c>
      <c r="P8" s="41" t="s">
        <v>182</v>
      </c>
      <c r="Q8" s="41"/>
      <c r="R8" s="41">
        <v>1</v>
      </c>
      <c r="S8" s="41"/>
      <c r="T8" s="44">
        <v>150000</v>
      </c>
      <c r="U8" s="44"/>
      <c r="V8" s="44">
        <v>150000</v>
      </c>
      <c r="W8" s="44" t="s">
        <v>46</v>
      </c>
      <c r="X8" s="40">
        <v>50789827</v>
      </c>
      <c r="Y8" s="43"/>
      <c r="Z8" s="45"/>
    </row>
    <row r="9" spans="1:26" s="20" customFormat="1" ht="21.75" customHeight="1">
      <c r="A9" s="39">
        <v>43475</v>
      </c>
      <c r="B9" s="40">
        <v>10800209</v>
      </c>
      <c r="C9" s="41" t="s">
        <v>47</v>
      </c>
      <c r="D9" s="42" t="s">
        <v>183</v>
      </c>
      <c r="E9" s="39">
        <v>43486</v>
      </c>
      <c r="F9" s="41" t="s">
        <v>184</v>
      </c>
      <c r="G9" s="43" t="s">
        <v>185</v>
      </c>
      <c r="H9" s="43"/>
      <c r="I9" s="43"/>
      <c r="J9" s="43"/>
      <c r="K9" s="41">
        <v>104</v>
      </c>
      <c r="L9" s="41" t="s">
        <v>178</v>
      </c>
      <c r="M9" s="41" t="s">
        <v>132</v>
      </c>
      <c r="N9" s="43" t="s">
        <v>186</v>
      </c>
      <c r="O9" s="41" t="s">
        <v>187</v>
      </c>
      <c r="P9" s="41" t="s">
        <v>188</v>
      </c>
      <c r="Q9" s="41" t="s">
        <v>189</v>
      </c>
      <c r="R9" s="41">
        <v>1</v>
      </c>
      <c r="S9" s="41"/>
      <c r="T9" s="44">
        <v>4400000</v>
      </c>
      <c r="U9" s="44"/>
      <c r="V9" s="44">
        <v>4400000</v>
      </c>
      <c r="W9" s="44" t="s">
        <v>190</v>
      </c>
      <c r="X9" s="40">
        <v>53520016</v>
      </c>
      <c r="Y9" s="43"/>
      <c r="Z9" s="46" t="s">
        <v>191</v>
      </c>
    </row>
    <row r="10" spans="1:26" s="20" customFormat="1" ht="21.75" customHeight="1">
      <c r="A10" s="39">
        <v>43488</v>
      </c>
      <c r="B10" s="40">
        <v>10800217</v>
      </c>
      <c r="C10" s="41" t="s">
        <v>47</v>
      </c>
      <c r="D10" s="42" t="s">
        <v>192</v>
      </c>
      <c r="E10" s="39">
        <v>43494</v>
      </c>
      <c r="F10" s="41" t="s">
        <v>193</v>
      </c>
      <c r="G10" s="43" t="s">
        <v>194</v>
      </c>
      <c r="H10" s="43"/>
      <c r="I10" s="43"/>
      <c r="J10" s="43"/>
      <c r="K10" s="41">
        <v>104</v>
      </c>
      <c r="L10" s="41" t="s">
        <v>178</v>
      </c>
      <c r="M10" s="41" t="s">
        <v>132</v>
      </c>
      <c r="N10" s="43" t="s">
        <v>195</v>
      </c>
      <c r="O10" s="41" t="s">
        <v>196</v>
      </c>
      <c r="P10" s="41" t="s">
        <v>197</v>
      </c>
      <c r="Q10" s="41" t="s">
        <v>198</v>
      </c>
      <c r="R10" s="41">
        <v>1</v>
      </c>
      <c r="S10" s="41"/>
      <c r="T10" s="44">
        <v>150000</v>
      </c>
      <c r="U10" s="44"/>
      <c r="V10" s="44">
        <v>150000</v>
      </c>
      <c r="W10" s="44" t="s">
        <v>46</v>
      </c>
      <c r="X10" s="40">
        <v>42653832</v>
      </c>
      <c r="Y10" s="43"/>
      <c r="Z10" s="45"/>
    </row>
    <row r="11" spans="1:26" s="20" customFormat="1" ht="21.75" customHeight="1">
      <c r="A11" s="39">
        <v>43456</v>
      </c>
      <c r="B11" s="40">
        <v>10700183</v>
      </c>
      <c r="C11" s="41" t="s">
        <v>47</v>
      </c>
      <c r="D11" s="42" t="s">
        <v>199</v>
      </c>
      <c r="E11" s="39">
        <v>43494</v>
      </c>
      <c r="F11" s="41" t="s">
        <v>200</v>
      </c>
      <c r="G11" s="43" t="s">
        <v>201</v>
      </c>
      <c r="H11" s="43"/>
      <c r="I11" s="43"/>
      <c r="J11" s="43"/>
      <c r="K11" s="41">
        <v>105</v>
      </c>
      <c r="L11" s="41" t="s">
        <v>178</v>
      </c>
      <c r="M11" s="41" t="s">
        <v>147</v>
      </c>
      <c r="N11" s="43" t="s">
        <v>202</v>
      </c>
      <c r="O11" s="41" t="s">
        <v>203</v>
      </c>
      <c r="P11" s="41" t="s">
        <v>204</v>
      </c>
      <c r="Q11" s="41" t="s">
        <v>205</v>
      </c>
      <c r="R11" s="41">
        <v>1</v>
      </c>
      <c r="S11" s="41"/>
      <c r="T11" s="44">
        <v>150000</v>
      </c>
      <c r="U11" s="44"/>
      <c r="V11" s="44">
        <v>150000</v>
      </c>
      <c r="W11" s="44" t="s">
        <v>46</v>
      </c>
      <c r="X11" s="40">
        <v>50780157</v>
      </c>
      <c r="Y11" s="43"/>
      <c r="Z11" s="45"/>
    </row>
    <row r="12" spans="1:26" s="20" customFormat="1" ht="21.75" customHeight="1">
      <c r="A12" s="39">
        <v>43507</v>
      </c>
      <c r="B12" s="40">
        <v>10800228</v>
      </c>
      <c r="C12" s="41" t="s">
        <v>47</v>
      </c>
      <c r="D12" s="42" t="s">
        <v>206</v>
      </c>
      <c r="E12" s="39">
        <v>43508</v>
      </c>
      <c r="F12" s="41" t="s">
        <v>207</v>
      </c>
      <c r="G12" s="43" t="s">
        <v>208</v>
      </c>
      <c r="H12" s="43"/>
      <c r="I12" s="43"/>
      <c r="J12" s="43"/>
      <c r="K12" s="41">
        <v>103</v>
      </c>
      <c r="L12" s="41" t="s">
        <v>178</v>
      </c>
      <c r="M12" s="41" t="s">
        <v>209</v>
      </c>
      <c r="N12" s="43" t="s">
        <v>210</v>
      </c>
      <c r="O12" s="41" t="s">
        <v>211</v>
      </c>
      <c r="P12" s="41" t="s">
        <v>212</v>
      </c>
      <c r="Q12" s="41" t="s">
        <v>213</v>
      </c>
      <c r="R12" s="41">
        <v>1</v>
      </c>
      <c r="S12" s="41"/>
      <c r="T12" s="44">
        <v>150000</v>
      </c>
      <c r="U12" s="44"/>
      <c r="V12" s="44">
        <v>150000</v>
      </c>
      <c r="W12" s="44" t="s">
        <v>46</v>
      </c>
      <c r="X12" s="40">
        <v>24938549</v>
      </c>
      <c r="Y12" s="43"/>
      <c r="Z12" s="45"/>
    </row>
    <row r="13" spans="1:26" s="20" customFormat="1" ht="21.75" customHeight="1">
      <c r="A13" s="39">
        <v>43496</v>
      </c>
      <c r="B13" s="40">
        <v>10800224</v>
      </c>
      <c r="C13" s="41" t="s">
        <v>47</v>
      </c>
      <c r="D13" s="42" t="s">
        <v>214</v>
      </c>
      <c r="E13" s="39">
        <v>43511</v>
      </c>
      <c r="F13" s="41" t="s">
        <v>215</v>
      </c>
      <c r="G13" s="43" t="s">
        <v>216</v>
      </c>
      <c r="H13" s="43"/>
      <c r="I13" s="43"/>
      <c r="J13" s="43"/>
      <c r="K13" s="41">
        <v>104</v>
      </c>
      <c r="L13" s="41" t="s">
        <v>9</v>
      </c>
      <c r="M13" s="41" t="s">
        <v>132</v>
      </c>
      <c r="N13" s="43" t="s">
        <v>217</v>
      </c>
      <c r="O13" s="41" t="s">
        <v>218</v>
      </c>
      <c r="P13" s="41" t="s">
        <v>219</v>
      </c>
      <c r="Q13" s="41" t="s">
        <v>220</v>
      </c>
      <c r="R13" s="41">
        <v>1</v>
      </c>
      <c r="S13" s="41"/>
      <c r="T13" s="44">
        <v>150000</v>
      </c>
      <c r="U13" s="44"/>
      <c r="V13" s="44">
        <v>150000</v>
      </c>
      <c r="W13" s="44" t="s">
        <v>46</v>
      </c>
      <c r="X13" s="40">
        <v>89932815</v>
      </c>
      <c r="Y13" s="43"/>
      <c r="Z13" s="45"/>
    </row>
    <row r="14" spans="1:26" s="20" customFormat="1" ht="21.75" customHeight="1">
      <c r="A14" s="39">
        <v>43509</v>
      </c>
      <c r="B14" s="40">
        <v>10800230</v>
      </c>
      <c r="C14" s="41" t="s">
        <v>47</v>
      </c>
      <c r="D14" s="42" t="s">
        <v>221</v>
      </c>
      <c r="E14" s="39">
        <v>43515</v>
      </c>
      <c r="F14" s="41" t="s">
        <v>222</v>
      </c>
      <c r="G14" s="43" t="s">
        <v>223</v>
      </c>
      <c r="H14" s="43"/>
      <c r="I14" s="43"/>
      <c r="J14" s="43"/>
      <c r="K14" s="41">
        <v>104</v>
      </c>
      <c r="L14" s="41" t="s">
        <v>9</v>
      </c>
      <c r="M14" s="41" t="s">
        <v>132</v>
      </c>
      <c r="N14" s="43" t="s">
        <v>224</v>
      </c>
      <c r="O14" s="41" t="s">
        <v>225</v>
      </c>
      <c r="P14" s="41" t="s">
        <v>226</v>
      </c>
      <c r="Q14" s="41"/>
      <c r="R14" s="41">
        <v>1</v>
      </c>
      <c r="S14" s="41"/>
      <c r="T14" s="44">
        <v>150000</v>
      </c>
      <c r="U14" s="44"/>
      <c r="V14" s="44">
        <v>150000</v>
      </c>
      <c r="W14" s="44" t="s">
        <v>46</v>
      </c>
      <c r="X14" s="40">
        <v>82797146</v>
      </c>
      <c r="Y14" s="43"/>
      <c r="Z14" s="45"/>
    </row>
    <row r="15" spans="1:26" s="20" customFormat="1" ht="21.75" customHeight="1">
      <c r="A15" s="39">
        <v>43518</v>
      </c>
      <c r="B15" s="40">
        <v>10800245</v>
      </c>
      <c r="C15" s="41" t="s">
        <v>47</v>
      </c>
      <c r="D15" s="42" t="s">
        <v>227</v>
      </c>
      <c r="E15" s="39">
        <v>43523</v>
      </c>
      <c r="F15" s="41" t="s">
        <v>228</v>
      </c>
      <c r="G15" s="43" t="s">
        <v>229</v>
      </c>
      <c r="H15" s="43"/>
      <c r="I15" s="43"/>
      <c r="J15" s="43"/>
      <c r="K15" s="41">
        <v>103</v>
      </c>
      <c r="L15" s="41" t="s">
        <v>9</v>
      </c>
      <c r="M15" s="41" t="s">
        <v>209</v>
      </c>
      <c r="N15" s="43" t="s">
        <v>230</v>
      </c>
      <c r="O15" s="41" t="s">
        <v>231</v>
      </c>
      <c r="P15" s="41" t="s">
        <v>232</v>
      </c>
      <c r="Q15" s="41" t="s">
        <v>233</v>
      </c>
      <c r="R15" s="41">
        <v>1</v>
      </c>
      <c r="S15" s="41"/>
      <c r="T15" s="44">
        <v>150000</v>
      </c>
      <c r="U15" s="44"/>
      <c r="V15" s="44">
        <v>150000</v>
      </c>
      <c r="W15" s="44" t="s">
        <v>46</v>
      </c>
      <c r="X15" s="40">
        <v>27745209</v>
      </c>
      <c r="Y15" s="43"/>
      <c r="Z15" s="45"/>
    </row>
    <row r="16" spans="1:26" s="20" customFormat="1" ht="21.75" customHeight="1">
      <c r="A16" s="39">
        <v>43523</v>
      </c>
      <c r="B16" s="40">
        <v>10800254</v>
      </c>
      <c r="C16" s="41" t="s">
        <v>47</v>
      </c>
      <c r="D16" s="42" t="s">
        <v>234</v>
      </c>
      <c r="E16" s="39">
        <v>43530</v>
      </c>
      <c r="F16" s="41" t="s">
        <v>235</v>
      </c>
      <c r="G16" s="43" t="s">
        <v>236</v>
      </c>
      <c r="H16" s="43"/>
      <c r="I16" s="43"/>
      <c r="J16" s="43"/>
      <c r="K16" s="41">
        <v>112</v>
      </c>
      <c r="L16" s="41" t="s">
        <v>178</v>
      </c>
      <c r="M16" s="41" t="s">
        <v>163</v>
      </c>
      <c r="N16" s="43" t="s">
        <v>237</v>
      </c>
      <c r="O16" s="41" t="s">
        <v>238</v>
      </c>
      <c r="P16" s="41" t="s">
        <v>239</v>
      </c>
      <c r="Q16" s="41" t="s">
        <v>240</v>
      </c>
      <c r="R16" s="41">
        <v>1</v>
      </c>
      <c r="S16" s="41"/>
      <c r="T16" s="44">
        <v>150000</v>
      </c>
      <c r="U16" s="44"/>
      <c r="V16" s="44">
        <v>150000</v>
      </c>
      <c r="W16" s="44" t="s">
        <v>46</v>
      </c>
      <c r="X16" s="40">
        <v>96962721</v>
      </c>
      <c r="Y16" s="43"/>
      <c r="Z16" s="45"/>
    </row>
    <row r="17" spans="1:26" s="20" customFormat="1" ht="21.75" customHeight="1">
      <c r="A17" s="39">
        <v>43518</v>
      </c>
      <c r="B17" s="40">
        <v>10800246</v>
      </c>
      <c r="C17" s="41" t="s">
        <v>47</v>
      </c>
      <c r="D17" s="42" t="s">
        <v>241</v>
      </c>
      <c r="E17" s="39">
        <v>43535</v>
      </c>
      <c r="F17" s="41" t="s">
        <v>242</v>
      </c>
      <c r="G17" s="43" t="s">
        <v>243</v>
      </c>
      <c r="H17" s="43"/>
      <c r="I17" s="43"/>
      <c r="J17" s="43"/>
      <c r="K17" s="41">
        <v>104</v>
      </c>
      <c r="L17" s="41" t="s">
        <v>9</v>
      </c>
      <c r="M17" s="41" t="s">
        <v>132</v>
      </c>
      <c r="N17" s="43" t="s">
        <v>244</v>
      </c>
      <c r="O17" s="41" t="s">
        <v>245</v>
      </c>
      <c r="P17" s="41" t="s">
        <v>246</v>
      </c>
      <c r="Q17" s="41" t="s">
        <v>247</v>
      </c>
      <c r="R17" s="41">
        <v>1</v>
      </c>
      <c r="S17" s="41"/>
      <c r="T17" s="44">
        <v>150000</v>
      </c>
      <c r="U17" s="44"/>
      <c r="V17" s="44">
        <v>150000</v>
      </c>
      <c r="W17" s="44" t="s">
        <v>46</v>
      </c>
      <c r="X17" s="40">
        <v>53097828</v>
      </c>
      <c r="Y17" s="43"/>
      <c r="Z17" s="45"/>
    </row>
    <row r="18" spans="1:26" s="20" customFormat="1" ht="21.75" customHeight="1">
      <c r="A18" s="39">
        <v>43480</v>
      </c>
      <c r="B18" s="40">
        <v>10800212</v>
      </c>
      <c r="C18" s="41" t="s">
        <v>47</v>
      </c>
      <c r="D18" s="42" t="s">
        <v>248</v>
      </c>
      <c r="E18" s="39">
        <v>43546</v>
      </c>
      <c r="F18" s="41" t="s">
        <v>249</v>
      </c>
      <c r="G18" s="43" t="s">
        <v>250</v>
      </c>
      <c r="H18" s="43"/>
      <c r="I18" s="43"/>
      <c r="J18" s="43"/>
      <c r="K18" s="41">
        <v>106</v>
      </c>
      <c r="L18" s="41" t="s">
        <v>178</v>
      </c>
      <c r="M18" s="41" t="s">
        <v>251</v>
      </c>
      <c r="N18" s="43" t="s">
        <v>252</v>
      </c>
      <c r="O18" s="41" t="s">
        <v>253</v>
      </c>
      <c r="P18" s="41" t="s">
        <v>254</v>
      </c>
      <c r="Q18" s="41" t="s">
        <v>255</v>
      </c>
      <c r="R18" s="41">
        <v>1</v>
      </c>
      <c r="S18" s="41"/>
      <c r="T18" s="44">
        <v>150000</v>
      </c>
      <c r="U18" s="44"/>
      <c r="V18" s="44">
        <v>150000</v>
      </c>
      <c r="W18" s="44" t="s">
        <v>46</v>
      </c>
      <c r="X18" s="40">
        <v>54350806</v>
      </c>
      <c r="Y18" s="43"/>
      <c r="Z18" s="45"/>
    </row>
    <row r="19" spans="1:26" s="20" customFormat="1" ht="21.75" customHeight="1">
      <c r="A19" s="39">
        <v>43545</v>
      </c>
      <c r="B19" s="40">
        <v>10800276</v>
      </c>
      <c r="C19" s="41" t="s">
        <v>47</v>
      </c>
      <c r="D19" s="42" t="s">
        <v>256</v>
      </c>
      <c r="E19" s="39">
        <v>43550</v>
      </c>
      <c r="F19" s="41" t="s">
        <v>257</v>
      </c>
      <c r="G19" s="43" t="s">
        <v>258</v>
      </c>
      <c r="H19" s="43"/>
      <c r="I19" s="43"/>
      <c r="J19" s="43"/>
      <c r="K19" s="41">
        <v>104</v>
      </c>
      <c r="L19" s="41" t="s">
        <v>178</v>
      </c>
      <c r="M19" s="41" t="s">
        <v>132</v>
      </c>
      <c r="N19" s="43" t="s">
        <v>259</v>
      </c>
      <c r="O19" s="41" t="s">
        <v>260</v>
      </c>
      <c r="P19" s="41" t="s">
        <v>261</v>
      </c>
      <c r="Q19" s="41" t="s">
        <v>262</v>
      </c>
      <c r="R19" s="41">
        <v>1</v>
      </c>
      <c r="S19" s="41"/>
      <c r="T19" s="44">
        <v>150000</v>
      </c>
      <c r="U19" s="44"/>
      <c r="V19" s="44">
        <v>150000</v>
      </c>
      <c r="W19" s="44" t="s">
        <v>46</v>
      </c>
      <c r="X19" s="40">
        <v>82807101</v>
      </c>
      <c r="Y19" s="43"/>
      <c r="Z19" s="45"/>
    </row>
    <row r="20" spans="1:26" s="20" customFormat="1" ht="21.75" customHeight="1">
      <c r="A20" s="39">
        <v>43550</v>
      </c>
      <c r="B20" s="40">
        <v>10800283</v>
      </c>
      <c r="C20" s="41" t="s">
        <v>47</v>
      </c>
      <c r="D20" s="42" t="s">
        <v>263</v>
      </c>
      <c r="E20" s="39">
        <v>43553</v>
      </c>
      <c r="F20" s="41" t="s">
        <v>264</v>
      </c>
      <c r="G20" s="43" t="s">
        <v>265</v>
      </c>
      <c r="H20" s="43"/>
      <c r="I20" s="43"/>
      <c r="J20" s="43"/>
      <c r="K20" s="41">
        <v>105</v>
      </c>
      <c r="L20" s="41" t="s">
        <v>178</v>
      </c>
      <c r="M20" s="41" t="s">
        <v>147</v>
      </c>
      <c r="N20" s="43" t="s">
        <v>266</v>
      </c>
      <c r="O20" s="41" t="s">
        <v>267</v>
      </c>
      <c r="P20" s="41"/>
      <c r="Q20" s="41"/>
      <c r="R20" s="41">
        <v>1</v>
      </c>
      <c r="S20" s="41"/>
      <c r="T20" s="44">
        <v>150000</v>
      </c>
      <c r="U20" s="44"/>
      <c r="V20" s="44">
        <v>150000</v>
      </c>
      <c r="W20" s="44" t="s">
        <v>46</v>
      </c>
      <c r="X20" s="40">
        <v>50904903</v>
      </c>
      <c r="Y20" s="43"/>
      <c r="Z20" s="45"/>
    </row>
  </sheetData>
  <sheetProtection/>
  <autoFilter ref="A1:Y1"/>
  <dataValidations count="3">
    <dataValidation type="list" allowBlank="1" showInputMessage="1" showErrorMessage="1" sqref="M9 M1:M4">
      <formula1>INDIRECT(L9)</formula1>
    </dataValidation>
    <dataValidation type="list" allowBlank="1" showInputMessage="1" showErrorMessage="1" sqref="S2:S8 S10:S20">
      <formula1>$B:$B</formula1>
    </dataValidation>
    <dataValidation type="list" allowBlank="1" showInputMessage="1" showErrorMessage="1" sqref="M5:M8 M10:M20">
      <formula1>INDIRECT($L5)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zoomScale="89" zoomScaleNormal="89" zoomScalePageLayoutView="0" workbookViewId="0" topLeftCell="A1">
      <selection activeCell="D7" sqref="D7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36.375" style="0" bestFit="1" customWidth="1"/>
    <col min="8" max="8" width="16.125" style="0" bestFit="1" customWidth="1"/>
    <col min="9" max="9" width="29.87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59.875" style="0" bestFit="1" customWidth="1"/>
    <col min="15" max="15" width="16.125" style="0" bestFit="1" customWidth="1"/>
    <col min="16" max="16" width="13.00390625" style="0" bestFit="1" customWidth="1"/>
    <col min="17" max="17" width="14.25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617</v>
      </c>
      <c r="B1" s="17" t="s">
        <v>618</v>
      </c>
      <c r="C1" s="17" t="s">
        <v>619</v>
      </c>
      <c r="D1" s="18" t="s">
        <v>620</v>
      </c>
      <c r="E1" s="16" t="s">
        <v>621</v>
      </c>
      <c r="F1" s="17" t="s">
        <v>622</v>
      </c>
      <c r="G1" s="17" t="s">
        <v>623</v>
      </c>
      <c r="H1" s="17" t="s">
        <v>624</v>
      </c>
      <c r="I1" s="17" t="s">
        <v>625</v>
      </c>
      <c r="J1" s="17" t="s">
        <v>582</v>
      </c>
      <c r="K1" s="17" t="s">
        <v>626</v>
      </c>
      <c r="L1" s="17" t="s">
        <v>627</v>
      </c>
      <c r="M1" s="17" t="s">
        <v>628</v>
      </c>
      <c r="N1" s="17" t="s">
        <v>629</v>
      </c>
      <c r="O1" s="17" t="s">
        <v>630</v>
      </c>
      <c r="P1" s="17" t="s">
        <v>631</v>
      </c>
      <c r="Q1" s="17" t="s">
        <v>632</v>
      </c>
      <c r="R1" s="17" t="s">
        <v>633</v>
      </c>
      <c r="S1" s="17" t="s">
        <v>634</v>
      </c>
      <c r="T1" s="19" t="s">
        <v>635</v>
      </c>
      <c r="U1" s="19" t="s">
        <v>636</v>
      </c>
      <c r="V1" s="19" t="s">
        <v>637</v>
      </c>
      <c r="W1" s="19" t="s">
        <v>638</v>
      </c>
      <c r="X1" s="17" t="s">
        <v>639</v>
      </c>
      <c r="Y1" s="17" t="s">
        <v>640</v>
      </c>
      <c r="Z1" s="17" t="s">
        <v>641</v>
      </c>
    </row>
    <row r="2" spans="1:26" s="20" customFormat="1" ht="21.75" customHeight="1">
      <c r="A2" s="39">
        <v>43321</v>
      </c>
      <c r="B2" s="40">
        <v>10700030</v>
      </c>
      <c r="C2" s="41" t="s">
        <v>47</v>
      </c>
      <c r="D2" s="42" t="s">
        <v>268</v>
      </c>
      <c r="E2" s="39">
        <v>43469</v>
      </c>
      <c r="F2" s="41" t="s">
        <v>269</v>
      </c>
      <c r="G2" s="43" t="s">
        <v>270</v>
      </c>
      <c r="H2" s="43"/>
      <c r="I2" s="43" t="s">
        <v>271</v>
      </c>
      <c r="J2" s="43"/>
      <c r="K2" s="41">
        <v>320</v>
      </c>
      <c r="L2" s="41" t="s">
        <v>10</v>
      </c>
      <c r="M2" s="41" t="s">
        <v>272</v>
      </c>
      <c r="N2" s="43" t="s">
        <v>273</v>
      </c>
      <c r="O2" s="41" t="s">
        <v>274</v>
      </c>
      <c r="P2" s="41" t="s">
        <v>275</v>
      </c>
      <c r="Q2" s="41"/>
      <c r="R2" s="41">
        <v>1</v>
      </c>
      <c r="S2" s="41"/>
      <c r="T2" s="44">
        <v>150000</v>
      </c>
      <c r="U2" s="44"/>
      <c r="V2" s="44">
        <v>150000</v>
      </c>
      <c r="W2" s="44" t="s">
        <v>276</v>
      </c>
      <c r="X2" s="40">
        <v>53507533</v>
      </c>
      <c r="Y2" s="43"/>
      <c r="Z2" s="45"/>
    </row>
    <row r="3" spans="1:26" s="20" customFormat="1" ht="21.75" customHeight="1">
      <c r="A3" s="39">
        <v>43480</v>
      </c>
      <c r="B3" s="40">
        <v>10800213</v>
      </c>
      <c r="C3" s="41" t="s">
        <v>47</v>
      </c>
      <c r="D3" s="42" t="s">
        <v>277</v>
      </c>
      <c r="E3" s="39">
        <v>43483</v>
      </c>
      <c r="F3" s="41" t="s">
        <v>278</v>
      </c>
      <c r="G3" s="43" t="s">
        <v>279</v>
      </c>
      <c r="H3" s="43"/>
      <c r="I3" s="43"/>
      <c r="J3" s="43"/>
      <c r="K3" s="41">
        <v>320</v>
      </c>
      <c r="L3" s="41" t="s">
        <v>10</v>
      </c>
      <c r="M3" s="41" t="s">
        <v>272</v>
      </c>
      <c r="N3" s="43" t="s">
        <v>280</v>
      </c>
      <c r="O3" s="41" t="s">
        <v>281</v>
      </c>
      <c r="P3" s="41" t="s">
        <v>282</v>
      </c>
      <c r="Q3" s="41" t="s">
        <v>282</v>
      </c>
      <c r="R3" s="41">
        <v>1</v>
      </c>
      <c r="S3" s="41"/>
      <c r="T3" s="44">
        <v>150000</v>
      </c>
      <c r="U3" s="44"/>
      <c r="V3" s="44">
        <v>150000</v>
      </c>
      <c r="W3" s="44" t="s">
        <v>46</v>
      </c>
      <c r="X3" s="40">
        <v>42765386</v>
      </c>
      <c r="Y3" s="43"/>
      <c r="Z3" s="45"/>
    </row>
    <row r="4" spans="1:26" s="20" customFormat="1" ht="21.75" customHeight="1">
      <c r="A4" s="39">
        <v>43474</v>
      </c>
      <c r="B4" s="40">
        <v>10800207</v>
      </c>
      <c r="C4" s="41" t="s">
        <v>47</v>
      </c>
      <c r="D4" s="42" t="s">
        <v>283</v>
      </c>
      <c r="E4" s="39">
        <v>43483</v>
      </c>
      <c r="F4" s="41" t="s">
        <v>284</v>
      </c>
      <c r="G4" s="43" t="s">
        <v>285</v>
      </c>
      <c r="H4" s="43"/>
      <c r="I4" s="43" t="s">
        <v>286</v>
      </c>
      <c r="J4" s="43"/>
      <c r="K4" s="41">
        <v>338</v>
      </c>
      <c r="L4" s="41" t="s">
        <v>10</v>
      </c>
      <c r="M4" s="41" t="s">
        <v>287</v>
      </c>
      <c r="N4" s="43" t="s">
        <v>288</v>
      </c>
      <c r="O4" s="41" t="s">
        <v>289</v>
      </c>
      <c r="P4" s="41" t="s">
        <v>290</v>
      </c>
      <c r="Q4" s="41" t="s">
        <v>291</v>
      </c>
      <c r="R4" s="41">
        <v>1</v>
      </c>
      <c r="S4" s="41"/>
      <c r="T4" s="44">
        <v>150000</v>
      </c>
      <c r="U4" s="44"/>
      <c r="V4" s="44">
        <v>150000</v>
      </c>
      <c r="W4" s="44" t="s">
        <v>46</v>
      </c>
      <c r="X4" s="40">
        <v>28831815</v>
      </c>
      <c r="Y4" s="43"/>
      <c r="Z4" s="45"/>
    </row>
    <row r="5" spans="1:26" s="20" customFormat="1" ht="21.75" customHeight="1">
      <c r="A5" s="39">
        <v>43474</v>
      </c>
      <c r="B5" s="40">
        <v>10800208</v>
      </c>
      <c r="C5" s="41" t="s">
        <v>47</v>
      </c>
      <c r="D5" s="42" t="s">
        <v>292</v>
      </c>
      <c r="E5" s="39">
        <v>43486</v>
      </c>
      <c r="F5" s="41" t="s">
        <v>293</v>
      </c>
      <c r="G5" s="43" t="s">
        <v>294</v>
      </c>
      <c r="H5" s="43"/>
      <c r="I5" s="43" t="s">
        <v>295</v>
      </c>
      <c r="J5" s="43"/>
      <c r="K5" s="41">
        <v>320</v>
      </c>
      <c r="L5" s="41" t="s">
        <v>10</v>
      </c>
      <c r="M5" s="41" t="s">
        <v>272</v>
      </c>
      <c r="N5" s="43" t="s">
        <v>296</v>
      </c>
      <c r="O5" s="41" t="s">
        <v>297</v>
      </c>
      <c r="P5" s="41" t="s">
        <v>298</v>
      </c>
      <c r="Q5" s="41" t="s">
        <v>299</v>
      </c>
      <c r="R5" s="41">
        <v>1</v>
      </c>
      <c r="S5" s="41"/>
      <c r="T5" s="44">
        <v>150000</v>
      </c>
      <c r="U5" s="44"/>
      <c r="V5" s="44">
        <v>150000</v>
      </c>
      <c r="W5" s="44" t="s">
        <v>46</v>
      </c>
      <c r="X5" s="40">
        <v>50908274</v>
      </c>
      <c r="Y5" s="43"/>
      <c r="Z5" s="45"/>
    </row>
    <row r="6" spans="1:26" s="20" customFormat="1" ht="21.75" customHeight="1">
      <c r="A6" s="39">
        <v>43489</v>
      </c>
      <c r="B6" s="40">
        <v>10800218</v>
      </c>
      <c r="C6" s="41" t="s">
        <v>47</v>
      </c>
      <c r="D6" s="42" t="s">
        <v>300</v>
      </c>
      <c r="E6" s="39">
        <v>43490</v>
      </c>
      <c r="F6" s="41" t="s">
        <v>301</v>
      </c>
      <c r="G6" s="43" t="s">
        <v>302</v>
      </c>
      <c r="H6" s="43"/>
      <c r="I6" s="43" t="s">
        <v>303</v>
      </c>
      <c r="J6" s="43"/>
      <c r="K6" s="41">
        <v>330</v>
      </c>
      <c r="L6" s="41" t="s">
        <v>10</v>
      </c>
      <c r="M6" s="41" t="s">
        <v>304</v>
      </c>
      <c r="N6" s="43" t="s">
        <v>305</v>
      </c>
      <c r="O6" s="41" t="s">
        <v>306</v>
      </c>
      <c r="P6" s="41" t="s">
        <v>307</v>
      </c>
      <c r="Q6" s="41" t="s">
        <v>308</v>
      </c>
      <c r="R6" s="41">
        <v>1</v>
      </c>
      <c r="S6" s="41"/>
      <c r="T6" s="44">
        <v>150000</v>
      </c>
      <c r="U6" s="44"/>
      <c r="V6" s="44">
        <v>150000</v>
      </c>
      <c r="W6" s="44" t="s">
        <v>46</v>
      </c>
      <c r="X6" s="40">
        <v>24223678</v>
      </c>
      <c r="Y6" s="43"/>
      <c r="Z6" s="45"/>
    </row>
    <row r="7" spans="1:26" s="20" customFormat="1" ht="21.75" customHeight="1">
      <c r="A7" s="39">
        <v>43511</v>
      </c>
      <c r="B7" s="40">
        <v>10800234</v>
      </c>
      <c r="C7" s="41" t="s">
        <v>47</v>
      </c>
      <c r="D7" s="42" t="s">
        <v>309</v>
      </c>
      <c r="E7" s="39">
        <v>43516</v>
      </c>
      <c r="F7" s="41" t="s">
        <v>310</v>
      </c>
      <c r="G7" s="43" t="s">
        <v>311</v>
      </c>
      <c r="H7" s="43"/>
      <c r="I7" s="43" t="s">
        <v>312</v>
      </c>
      <c r="J7" s="43"/>
      <c r="K7" s="41">
        <v>335</v>
      </c>
      <c r="L7" s="41" t="s">
        <v>10</v>
      </c>
      <c r="M7" s="41" t="s">
        <v>313</v>
      </c>
      <c r="N7" s="43" t="s">
        <v>314</v>
      </c>
      <c r="O7" s="41" t="s">
        <v>315</v>
      </c>
      <c r="P7" s="41" t="s">
        <v>316</v>
      </c>
      <c r="Q7" s="41" t="s">
        <v>317</v>
      </c>
      <c r="R7" s="41">
        <v>1</v>
      </c>
      <c r="S7" s="41"/>
      <c r="T7" s="44">
        <v>150000</v>
      </c>
      <c r="U7" s="44"/>
      <c r="V7" s="44">
        <v>150000</v>
      </c>
      <c r="W7" s="44" t="s">
        <v>46</v>
      </c>
      <c r="X7" s="40">
        <v>54265935</v>
      </c>
      <c r="Y7" s="43"/>
      <c r="Z7" s="45"/>
    </row>
    <row r="8" spans="1:26" s="20" customFormat="1" ht="21.75" customHeight="1">
      <c r="A8" s="39">
        <v>43515</v>
      </c>
      <c r="B8" s="40">
        <v>10800237</v>
      </c>
      <c r="C8" s="41" t="s">
        <v>47</v>
      </c>
      <c r="D8" s="42" t="s">
        <v>318</v>
      </c>
      <c r="E8" s="39">
        <v>43517</v>
      </c>
      <c r="F8" s="41" t="s">
        <v>319</v>
      </c>
      <c r="G8" s="43" t="s">
        <v>320</v>
      </c>
      <c r="H8" s="43"/>
      <c r="I8" s="43" t="s">
        <v>321</v>
      </c>
      <c r="J8" s="43"/>
      <c r="K8" s="41">
        <v>338</v>
      </c>
      <c r="L8" s="41" t="s">
        <v>10</v>
      </c>
      <c r="M8" s="41" t="s">
        <v>287</v>
      </c>
      <c r="N8" s="43" t="s">
        <v>322</v>
      </c>
      <c r="O8" s="41" t="s">
        <v>323</v>
      </c>
      <c r="P8" s="41" t="s">
        <v>324</v>
      </c>
      <c r="Q8" s="41" t="s">
        <v>325</v>
      </c>
      <c r="R8" s="41">
        <v>1</v>
      </c>
      <c r="S8" s="41"/>
      <c r="T8" s="44">
        <v>150000</v>
      </c>
      <c r="U8" s="44"/>
      <c r="V8" s="44">
        <v>150000</v>
      </c>
      <c r="W8" s="44" t="s">
        <v>46</v>
      </c>
      <c r="X8" s="40">
        <v>54261500</v>
      </c>
      <c r="Y8" s="43"/>
      <c r="Z8" s="45"/>
    </row>
    <row r="9" spans="1:26" s="20" customFormat="1" ht="21.75" customHeight="1">
      <c r="A9" s="39">
        <v>43517</v>
      </c>
      <c r="B9" s="40">
        <v>10800242</v>
      </c>
      <c r="C9" s="41" t="s">
        <v>47</v>
      </c>
      <c r="D9" s="42" t="s">
        <v>326</v>
      </c>
      <c r="E9" s="39">
        <v>43521</v>
      </c>
      <c r="F9" s="41" t="s">
        <v>327</v>
      </c>
      <c r="G9" s="43" t="s">
        <v>328</v>
      </c>
      <c r="H9" s="43"/>
      <c r="I9" s="43"/>
      <c r="J9" s="43"/>
      <c r="K9" s="41">
        <v>320</v>
      </c>
      <c r="L9" s="41" t="s">
        <v>10</v>
      </c>
      <c r="M9" s="41" t="s">
        <v>272</v>
      </c>
      <c r="N9" s="43" t="s">
        <v>329</v>
      </c>
      <c r="O9" s="41" t="s">
        <v>330</v>
      </c>
      <c r="P9" s="41" t="s">
        <v>331</v>
      </c>
      <c r="Q9" s="41" t="s">
        <v>332</v>
      </c>
      <c r="R9" s="41">
        <v>1</v>
      </c>
      <c r="S9" s="41"/>
      <c r="T9" s="44">
        <v>150000</v>
      </c>
      <c r="U9" s="44"/>
      <c r="V9" s="44">
        <v>150000</v>
      </c>
      <c r="W9" s="44" t="s">
        <v>46</v>
      </c>
      <c r="X9" s="40">
        <v>54946031</v>
      </c>
      <c r="Y9" s="43"/>
      <c r="Z9" s="45"/>
    </row>
    <row r="10" spans="1:26" s="20" customFormat="1" ht="21.75" customHeight="1">
      <c r="A10" s="39">
        <v>43517</v>
      </c>
      <c r="B10" s="40">
        <v>10800244</v>
      </c>
      <c r="C10" s="41" t="s">
        <v>47</v>
      </c>
      <c r="D10" s="42" t="s">
        <v>333</v>
      </c>
      <c r="E10" s="39">
        <v>43522</v>
      </c>
      <c r="F10" s="41" t="s">
        <v>334</v>
      </c>
      <c r="G10" s="43" t="s">
        <v>335</v>
      </c>
      <c r="H10" s="43"/>
      <c r="I10" s="43" t="s">
        <v>336</v>
      </c>
      <c r="J10" s="43"/>
      <c r="K10" s="41">
        <v>320</v>
      </c>
      <c r="L10" s="41" t="s">
        <v>10</v>
      </c>
      <c r="M10" s="41" t="s">
        <v>272</v>
      </c>
      <c r="N10" s="43" t="s">
        <v>337</v>
      </c>
      <c r="O10" s="41" t="s">
        <v>338</v>
      </c>
      <c r="P10" s="41" t="s">
        <v>339</v>
      </c>
      <c r="Q10" s="41" t="s">
        <v>340</v>
      </c>
      <c r="R10" s="41">
        <v>1</v>
      </c>
      <c r="S10" s="41"/>
      <c r="T10" s="44">
        <v>150000</v>
      </c>
      <c r="U10" s="44"/>
      <c r="V10" s="44">
        <v>150000</v>
      </c>
      <c r="W10" s="44" t="s">
        <v>46</v>
      </c>
      <c r="X10" s="40">
        <v>89875835</v>
      </c>
      <c r="Y10" s="43"/>
      <c r="Z10" s="45"/>
    </row>
    <row r="11" spans="1:26" s="20" customFormat="1" ht="21.75" customHeight="1">
      <c r="A11" s="39">
        <v>43517</v>
      </c>
      <c r="B11" s="40">
        <v>10800243</v>
      </c>
      <c r="C11" s="41" t="s">
        <v>47</v>
      </c>
      <c r="D11" s="42" t="s">
        <v>341</v>
      </c>
      <c r="E11" s="39">
        <v>43522</v>
      </c>
      <c r="F11" s="41" t="s">
        <v>342</v>
      </c>
      <c r="G11" s="43" t="s">
        <v>343</v>
      </c>
      <c r="H11" s="43"/>
      <c r="I11" s="43" t="s">
        <v>344</v>
      </c>
      <c r="J11" s="43"/>
      <c r="K11" s="41">
        <v>337</v>
      </c>
      <c r="L11" s="41" t="s">
        <v>10</v>
      </c>
      <c r="M11" s="41" t="s">
        <v>345</v>
      </c>
      <c r="N11" s="43" t="s">
        <v>346</v>
      </c>
      <c r="O11" s="41" t="s">
        <v>347</v>
      </c>
      <c r="P11" s="41" t="s">
        <v>348</v>
      </c>
      <c r="Q11" s="41" t="s">
        <v>349</v>
      </c>
      <c r="R11" s="41">
        <v>1</v>
      </c>
      <c r="S11" s="41"/>
      <c r="T11" s="44">
        <v>150000</v>
      </c>
      <c r="U11" s="44"/>
      <c r="V11" s="44">
        <v>150000</v>
      </c>
      <c r="W11" s="44" t="s">
        <v>46</v>
      </c>
      <c r="X11" s="40">
        <v>54502162</v>
      </c>
      <c r="Y11" s="43"/>
      <c r="Z11" s="45"/>
    </row>
    <row r="12" spans="1:26" s="20" customFormat="1" ht="21.75" customHeight="1">
      <c r="A12" s="39">
        <v>43522</v>
      </c>
      <c r="B12" s="40">
        <v>10800251</v>
      </c>
      <c r="C12" s="41" t="s">
        <v>47</v>
      </c>
      <c r="D12" s="42" t="s">
        <v>350</v>
      </c>
      <c r="E12" s="39">
        <v>43523</v>
      </c>
      <c r="F12" s="41" t="s">
        <v>351</v>
      </c>
      <c r="G12" s="43" t="s">
        <v>352</v>
      </c>
      <c r="H12" s="43"/>
      <c r="I12" s="43"/>
      <c r="J12" s="43"/>
      <c r="K12" s="41">
        <v>320</v>
      </c>
      <c r="L12" s="41" t="s">
        <v>10</v>
      </c>
      <c r="M12" s="41" t="s">
        <v>272</v>
      </c>
      <c r="N12" s="43" t="s">
        <v>353</v>
      </c>
      <c r="O12" s="41" t="s">
        <v>354</v>
      </c>
      <c r="P12" s="41" t="s">
        <v>355</v>
      </c>
      <c r="Q12" s="41" t="s">
        <v>356</v>
      </c>
      <c r="R12" s="41">
        <v>1</v>
      </c>
      <c r="S12" s="41"/>
      <c r="T12" s="44">
        <v>150000</v>
      </c>
      <c r="U12" s="44"/>
      <c r="V12" s="44">
        <v>150000</v>
      </c>
      <c r="W12" s="44" t="s">
        <v>46</v>
      </c>
      <c r="X12" s="40">
        <v>28754866</v>
      </c>
      <c r="Y12" s="43"/>
      <c r="Z12" s="45"/>
    </row>
    <row r="13" spans="1:26" s="20" customFormat="1" ht="21.75" customHeight="1">
      <c r="A13" s="39">
        <v>43523</v>
      </c>
      <c r="B13" s="40">
        <v>10800253</v>
      </c>
      <c r="C13" s="41" t="s">
        <v>47</v>
      </c>
      <c r="D13" s="42" t="s">
        <v>357</v>
      </c>
      <c r="E13" s="39">
        <v>43529</v>
      </c>
      <c r="F13" s="41" t="s">
        <v>358</v>
      </c>
      <c r="G13" s="43" t="s">
        <v>359</v>
      </c>
      <c r="H13" s="43"/>
      <c r="I13" s="43" t="s">
        <v>360</v>
      </c>
      <c r="J13" s="43"/>
      <c r="K13" s="41">
        <v>326</v>
      </c>
      <c r="L13" s="41" t="s">
        <v>10</v>
      </c>
      <c r="M13" s="41" t="s">
        <v>361</v>
      </c>
      <c r="N13" s="43" t="s">
        <v>362</v>
      </c>
      <c r="O13" s="41" t="s">
        <v>363</v>
      </c>
      <c r="P13" s="41" t="s">
        <v>364</v>
      </c>
      <c r="Q13" s="41" t="s">
        <v>365</v>
      </c>
      <c r="R13" s="41">
        <v>1</v>
      </c>
      <c r="S13" s="41"/>
      <c r="T13" s="44">
        <v>150000</v>
      </c>
      <c r="U13" s="44"/>
      <c r="V13" s="44">
        <v>150000</v>
      </c>
      <c r="W13" s="44" t="s">
        <v>46</v>
      </c>
      <c r="X13" s="40">
        <v>53048524</v>
      </c>
      <c r="Y13" s="43"/>
      <c r="Z13" s="45"/>
    </row>
    <row r="14" spans="1:26" s="20" customFormat="1" ht="21.75" customHeight="1">
      <c r="A14" s="39">
        <v>43530</v>
      </c>
      <c r="B14" s="40">
        <v>10800256</v>
      </c>
      <c r="C14" s="41" t="s">
        <v>47</v>
      </c>
      <c r="D14" s="42" t="s">
        <v>366</v>
      </c>
      <c r="E14" s="39">
        <v>43536</v>
      </c>
      <c r="F14" s="41" t="s">
        <v>367</v>
      </c>
      <c r="G14" s="43" t="s">
        <v>368</v>
      </c>
      <c r="H14" s="43"/>
      <c r="I14" s="43"/>
      <c r="J14" s="43"/>
      <c r="K14" s="41">
        <v>320</v>
      </c>
      <c r="L14" s="41" t="s">
        <v>10</v>
      </c>
      <c r="M14" s="41" t="s">
        <v>272</v>
      </c>
      <c r="N14" s="43" t="s">
        <v>369</v>
      </c>
      <c r="O14" s="41" t="s">
        <v>370</v>
      </c>
      <c r="P14" s="41"/>
      <c r="Q14" s="41" t="s">
        <v>371</v>
      </c>
      <c r="R14" s="41">
        <v>1</v>
      </c>
      <c r="S14" s="41"/>
      <c r="T14" s="44">
        <v>150000</v>
      </c>
      <c r="U14" s="44"/>
      <c r="V14" s="44">
        <v>150000</v>
      </c>
      <c r="W14" s="44" t="s">
        <v>46</v>
      </c>
      <c r="X14" s="40">
        <v>50912994</v>
      </c>
      <c r="Y14" s="43"/>
      <c r="Z14" s="45"/>
    </row>
    <row r="15" spans="1:26" s="20" customFormat="1" ht="21.75" customHeight="1">
      <c r="A15" s="39">
        <v>43516</v>
      </c>
      <c r="B15" s="40">
        <v>10800240</v>
      </c>
      <c r="C15" s="41" t="s">
        <v>47</v>
      </c>
      <c r="D15" s="42" t="s">
        <v>372</v>
      </c>
      <c r="E15" s="39">
        <v>43542</v>
      </c>
      <c r="F15" s="41" t="s">
        <v>373</v>
      </c>
      <c r="G15" s="43" t="s">
        <v>374</v>
      </c>
      <c r="H15" s="43"/>
      <c r="I15" s="43"/>
      <c r="J15" s="43"/>
      <c r="K15" s="41">
        <v>338</v>
      </c>
      <c r="L15" s="41" t="s">
        <v>10</v>
      </c>
      <c r="M15" s="41" t="s">
        <v>287</v>
      </c>
      <c r="N15" s="43" t="s">
        <v>375</v>
      </c>
      <c r="O15" s="41" t="s">
        <v>376</v>
      </c>
      <c r="P15" s="41" t="s">
        <v>377</v>
      </c>
      <c r="Q15" s="41" t="s">
        <v>378</v>
      </c>
      <c r="R15" s="41">
        <v>1</v>
      </c>
      <c r="S15" s="41"/>
      <c r="T15" s="44">
        <v>150000</v>
      </c>
      <c r="U15" s="44"/>
      <c r="V15" s="44">
        <v>150000</v>
      </c>
      <c r="W15" s="44" t="s">
        <v>46</v>
      </c>
      <c r="X15" s="40">
        <v>50911030</v>
      </c>
      <c r="Y15" s="43"/>
      <c r="Z15" s="45"/>
    </row>
    <row r="16" spans="1:26" s="20" customFormat="1" ht="21.75" customHeight="1">
      <c r="A16" s="39">
        <v>43539</v>
      </c>
      <c r="B16" s="40">
        <v>10800268</v>
      </c>
      <c r="C16" s="41" t="s">
        <v>47</v>
      </c>
      <c r="D16" s="42" t="s">
        <v>379</v>
      </c>
      <c r="E16" s="39">
        <v>43543</v>
      </c>
      <c r="F16" s="41" t="s">
        <v>380</v>
      </c>
      <c r="G16" s="43" t="s">
        <v>381</v>
      </c>
      <c r="H16" s="43"/>
      <c r="I16" s="43"/>
      <c r="J16" s="43"/>
      <c r="K16" s="41">
        <v>337</v>
      </c>
      <c r="L16" s="41" t="s">
        <v>10</v>
      </c>
      <c r="M16" s="41" t="s">
        <v>345</v>
      </c>
      <c r="N16" s="43" t="s">
        <v>382</v>
      </c>
      <c r="O16" s="41" t="s">
        <v>383</v>
      </c>
      <c r="P16" s="41" t="s">
        <v>384</v>
      </c>
      <c r="Q16" s="41"/>
      <c r="R16" s="41">
        <v>1</v>
      </c>
      <c r="S16" s="41"/>
      <c r="T16" s="44">
        <v>150000</v>
      </c>
      <c r="U16" s="44"/>
      <c r="V16" s="44">
        <v>150000</v>
      </c>
      <c r="W16" s="44" t="s">
        <v>46</v>
      </c>
      <c r="X16" s="40">
        <v>50913017</v>
      </c>
      <c r="Y16" s="43"/>
      <c r="Z16" s="45"/>
    </row>
    <row r="17" spans="1:26" s="20" customFormat="1" ht="21.75" customHeight="1">
      <c r="A17" s="39">
        <v>43536</v>
      </c>
      <c r="B17" s="40">
        <v>10800264</v>
      </c>
      <c r="C17" s="41" t="s">
        <v>47</v>
      </c>
      <c r="D17" s="42" t="s">
        <v>385</v>
      </c>
      <c r="E17" s="39">
        <v>43546</v>
      </c>
      <c r="F17" s="41" t="s">
        <v>386</v>
      </c>
      <c r="G17" s="43" t="s">
        <v>387</v>
      </c>
      <c r="H17" s="43"/>
      <c r="I17" s="43"/>
      <c r="J17" s="43"/>
      <c r="K17" s="41">
        <v>320</v>
      </c>
      <c r="L17" s="41" t="s">
        <v>10</v>
      </c>
      <c r="M17" s="41" t="s">
        <v>388</v>
      </c>
      <c r="N17" s="43" t="s">
        <v>389</v>
      </c>
      <c r="O17" s="41" t="s">
        <v>390</v>
      </c>
      <c r="P17" s="41" t="s">
        <v>391</v>
      </c>
      <c r="Q17" s="41"/>
      <c r="R17" s="41">
        <v>1</v>
      </c>
      <c r="S17" s="41"/>
      <c r="T17" s="44">
        <v>150000</v>
      </c>
      <c r="U17" s="44"/>
      <c r="V17" s="44">
        <v>150000</v>
      </c>
      <c r="W17" s="44" t="s">
        <v>46</v>
      </c>
      <c r="X17" s="40">
        <v>80231539</v>
      </c>
      <c r="Y17" s="43"/>
      <c r="Z17" s="45"/>
    </row>
    <row r="18" spans="1:26" s="20" customFormat="1" ht="21.75" customHeight="1">
      <c r="A18" s="39">
        <v>43546</v>
      </c>
      <c r="B18" s="40">
        <v>10800278</v>
      </c>
      <c r="C18" s="41" t="s">
        <v>47</v>
      </c>
      <c r="D18" s="42" t="s">
        <v>392</v>
      </c>
      <c r="E18" s="39">
        <v>43551</v>
      </c>
      <c r="F18" s="41" t="s">
        <v>393</v>
      </c>
      <c r="G18" s="43" t="s">
        <v>394</v>
      </c>
      <c r="H18" s="43"/>
      <c r="I18" s="43" t="s">
        <v>395</v>
      </c>
      <c r="J18" s="43"/>
      <c r="K18" s="41">
        <v>320</v>
      </c>
      <c r="L18" s="41" t="s">
        <v>10</v>
      </c>
      <c r="M18" s="41" t="s">
        <v>272</v>
      </c>
      <c r="N18" s="43" t="s">
        <v>396</v>
      </c>
      <c r="O18" s="41" t="s">
        <v>397</v>
      </c>
      <c r="P18" s="41" t="s">
        <v>398</v>
      </c>
      <c r="Q18" s="41" t="s">
        <v>399</v>
      </c>
      <c r="R18" s="41">
        <v>1</v>
      </c>
      <c r="S18" s="41"/>
      <c r="T18" s="44">
        <v>150000</v>
      </c>
      <c r="U18" s="44"/>
      <c r="V18" s="44">
        <v>150000</v>
      </c>
      <c r="W18" s="44" t="s">
        <v>46</v>
      </c>
      <c r="X18" s="40">
        <v>54136258</v>
      </c>
      <c r="Y18" s="43"/>
      <c r="Z18" s="45"/>
    </row>
    <row r="19" spans="1:26" s="20" customFormat="1" ht="21.75" customHeight="1">
      <c r="A19" s="39">
        <v>43550</v>
      </c>
      <c r="B19" s="40">
        <v>10800281</v>
      </c>
      <c r="C19" s="41" t="s">
        <v>47</v>
      </c>
      <c r="D19" s="42" t="s">
        <v>400</v>
      </c>
      <c r="E19" s="39">
        <v>43553</v>
      </c>
      <c r="F19" s="41" t="s">
        <v>401</v>
      </c>
      <c r="G19" s="43" t="s">
        <v>402</v>
      </c>
      <c r="H19" s="43"/>
      <c r="I19" s="43" t="s">
        <v>403</v>
      </c>
      <c r="J19" s="43"/>
      <c r="K19" s="41">
        <v>320</v>
      </c>
      <c r="L19" s="41" t="s">
        <v>10</v>
      </c>
      <c r="M19" s="41" t="s">
        <v>272</v>
      </c>
      <c r="N19" s="43" t="s">
        <v>404</v>
      </c>
      <c r="O19" s="41" t="s">
        <v>405</v>
      </c>
      <c r="P19" s="41" t="s">
        <v>406</v>
      </c>
      <c r="Q19" s="41" t="s">
        <v>407</v>
      </c>
      <c r="R19" s="41">
        <v>1</v>
      </c>
      <c r="S19" s="41"/>
      <c r="T19" s="44">
        <v>150000</v>
      </c>
      <c r="U19" s="44"/>
      <c r="V19" s="44">
        <v>150000</v>
      </c>
      <c r="W19" s="44" t="s">
        <v>46</v>
      </c>
      <c r="X19" s="40">
        <v>53374127</v>
      </c>
      <c r="Y19" s="43"/>
      <c r="Z19" s="45"/>
    </row>
    <row r="20" spans="1:26" s="20" customFormat="1" ht="21.75" customHeight="1">
      <c r="A20" s="39">
        <v>43544</v>
      </c>
      <c r="B20" s="40">
        <v>10800270</v>
      </c>
      <c r="C20" s="41" t="s">
        <v>47</v>
      </c>
      <c r="D20" s="42" t="s">
        <v>408</v>
      </c>
      <c r="E20" s="39">
        <v>43553</v>
      </c>
      <c r="F20" s="41" t="s">
        <v>409</v>
      </c>
      <c r="G20" s="43" t="s">
        <v>410</v>
      </c>
      <c r="H20" s="43"/>
      <c r="I20" s="43"/>
      <c r="J20" s="43"/>
      <c r="K20" s="41">
        <v>330</v>
      </c>
      <c r="L20" s="41" t="s">
        <v>10</v>
      </c>
      <c r="M20" s="41" t="s">
        <v>304</v>
      </c>
      <c r="N20" s="43" t="s">
        <v>411</v>
      </c>
      <c r="O20" s="41" t="s">
        <v>412</v>
      </c>
      <c r="P20" s="41" t="s">
        <v>413</v>
      </c>
      <c r="Q20" s="41" t="s">
        <v>414</v>
      </c>
      <c r="R20" s="41">
        <v>1</v>
      </c>
      <c r="S20" s="41"/>
      <c r="T20" s="44">
        <v>150000</v>
      </c>
      <c r="U20" s="44"/>
      <c r="V20" s="44">
        <v>150000</v>
      </c>
      <c r="W20" s="44" t="s">
        <v>46</v>
      </c>
      <c r="X20" s="40">
        <v>80078970</v>
      </c>
      <c r="Y20" s="43"/>
      <c r="Z20" s="45"/>
    </row>
    <row r="21" spans="1:26" s="20" customFormat="1" ht="21.75" customHeight="1">
      <c r="A21" s="39">
        <v>43552</v>
      </c>
      <c r="B21" s="40">
        <v>10800286</v>
      </c>
      <c r="C21" s="41" t="s">
        <v>47</v>
      </c>
      <c r="D21" s="42" t="s">
        <v>415</v>
      </c>
      <c r="E21" s="39">
        <v>43553</v>
      </c>
      <c r="F21" s="41" t="s">
        <v>416</v>
      </c>
      <c r="G21" s="43" t="s">
        <v>417</v>
      </c>
      <c r="H21" s="43"/>
      <c r="I21" s="43"/>
      <c r="J21" s="43"/>
      <c r="K21" s="41">
        <v>337</v>
      </c>
      <c r="L21" s="41" t="s">
        <v>10</v>
      </c>
      <c r="M21" s="41" t="s">
        <v>345</v>
      </c>
      <c r="N21" s="43" t="s">
        <v>418</v>
      </c>
      <c r="O21" s="41" t="s">
        <v>419</v>
      </c>
      <c r="P21" s="41" t="s">
        <v>420</v>
      </c>
      <c r="Q21" s="41" t="s">
        <v>421</v>
      </c>
      <c r="R21" s="41">
        <v>1</v>
      </c>
      <c r="S21" s="41"/>
      <c r="T21" s="44">
        <v>150000</v>
      </c>
      <c r="U21" s="44"/>
      <c r="V21" s="44">
        <v>150000</v>
      </c>
      <c r="W21" s="44" t="s">
        <v>46</v>
      </c>
      <c r="X21" s="40">
        <v>54942106</v>
      </c>
      <c r="Y21" s="43"/>
      <c r="Z21" s="45"/>
    </row>
  </sheetData>
  <sheetProtection/>
  <autoFilter ref="A1:Y1"/>
  <dataValidations count="3">
    <dataValidation type="list" allowBlank="1" showInputMessage="1" showErrorMessage="1" sqref="M1">
      <formula1>INDIRECT(L1)</formula1>
    </dataValidation>
    <dataValidation type="list" allowBlank="1" showInputMessage="1" showErrorMessage="1" sqref="M2:M21">
      <formula1>INDIRECT($L2)</formula1>
    </dataValidation>
    <dataValidation type="list" allowBlank="1" showInputMessage="1" showErrorMessage="1" sqref="S3:S21">
      <formula1>$B:$B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"/>
  <sheetViews>
    <sheetView zoomScale="89" zoomScaleNormal="89" zoomScalePageLayoutView="0" workbookViewId="0" topLeftCell="A1">
      <selection activeCell="D7" sqref="D7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29.625" style="0" bestFit="1" customWidth="1"/>
    <col min="8" max="8" width="16.125" style="0" bestFit="1" customWidth="1"/>
    <col min="9" max="9" width="29.62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44.75390625" style="0" bestFit="1" customWidth="1"/>
    <col min="15" max="15" width="16.125" style="0" bestFit="1" customWidth="1"/>
    <col min="16" max="17" width="14.25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642</v>
      </c>
      <c r="B1" s="17" t="s">
        <v>643</v>
      </c>
      <c r="C1" s="17" t="s">
        <v>644</v>
      </c>
      <c r="D1" s="18" t="s">
        <v>645</v>
      </c>
      <c r="E1" s="16" t="s">
        <v>646</v>
      </c>
      <c r="F1" s="17" t="s">
        <v>647</v>
      </c>
      <c r="G1" s="17" t="s">
        <v>648</v>
      </c>
      <c r="H1" s="17" t="s">
        <v>649</v>
      </c>
      <c r="I1" s="17" t="s">
        <v>650</v>
      </c>
      <c r="J1" s="17" t="s">
        <v>582</v>
      </c>
      <c r="K1" s="17" t="s">
        <v>651</v>
      </c>
      <c r="L1" s="17" t="s">
        <v>652</v>
      </c>
      <c r="M1" s="17" t="s">
        <v>653</v>
      </c>
      <c r="N1" s="17" t="s">
        <v>654</v>
      </c>
      <c r="O1" s="17" t="s">
        <v>655</v>
      </c>
      <c r="P1" s="17" t="s">
        <v>656</v>
      </c>
      <c r="Q1" s="17" t="s">
        <v>657</v>
      </c>
      <c r="R1" s="17" t="s">
        <v>658</v>
      </c>
      <c r="S1" s="17" t="s">
        <v>659</v>
      </c>
      <c r="T1" s="19" t="s">
        <v>660</v>
      </c>
      <c r="U1" s="19" t="s">
        <v>661</v>
      </c>
      <c r="V1" s="19" t="s">
        <v>662</v>
      </c>
      <c r="W1" s="19" t="s">
        <v>663</v>
      </c>
      <c r="X1" s="17" t="s">
        <v>664</v>
      </c>
      <c r="Y1" s="17" t="s">
        <v>665</v>
      </c>
      <c r="Z1" s="17" t="s">
        <v>666</v>
      </c>
    </row>
    <row r="2" spans="1:26" s="20" customFormat="1" ht="21.75" customHeight="1">
      <c r="A2" s="39">
        <v>43461</v>
      </c>
      <c r="B2" s="40">
        <v>10700197</v>
      </c>
      <c r="C2" s="41" t="s">
        <v>47</v>
      </c>
      <c r="D2" s="42" t="s">
        <v>422</v>
      </c>
      <c r="E2" s="39">
        <v>43468</v>
      </c>
      <c r="F2" s="41" t="s">
        <v>423</v>
      </c>
      <c r="G2" s="43" t="s">
        <v>424</v>
      </c>
      <c r="H2" s="43"/>
      <c r="I2" s="43" t="s">
        <v>425</v>
      </c>
      <c r="J2" s="43"/>
      <c r="K2" s="41">
        <v>412</v>
      </c>
      <c r="L2" s="41" t="s">
        <v>426</v>
      </c>
      <c r="M2" s="41" t="s">
        <v>427</v>
      </c>
      <c r="N2" s="43" t="s">
        <v>428</v>
      </c>
      <c r="O2" s="41" t="s">
        <v>429</v>
      </c>
      <c r="P2" s="41" t="s">
        <v>430</v>
      </c>
      <c r="Q2" s="41" t="s">
        <v>431</v>
      </c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13023224</v>
      </c>
      <c r="Y2" s="43"/>
      <c r="Z2" s="45"/>
    </row>
    <row r="3" spans="1:26" s="20" customFormat="1" ht="21.75" customHeight="1">
      <c r="A3" s="39">
        <v>43451</v>
      </c>
      <c r="B3" s="40">
        <v>10700164</v>
      </c>
      <c r="C3" s="41" t="s">
        <v>47</v>
      </c>
      <c r="D3" s="42" t="s">
        <v>432</v>
      </c>
      <c r="E3" s="39">
        <v>43469</v>
      </c>
      <c r="F3" s="41" t="s">
        <v>433</v>
      </c>
      <c r="G3" s="43" t="s">
        <v>434</v>
      </c>
      <c r="H3" s="43"/>
      <c r="I3" s="43"/>
      <c r="J3" s="43"/>
      <c r="K3" s="41">
        <v>404</v>
      </c>
      <c r="L3" s="41" t="s">
        <v>435</v>
      </c>
      <c r="M3" s="41" t="s">
        <v>436</v>
      </c>
      <c r="N3" s="43" t="s">
        <v>437</v>
      </c>
      <c r="O3" s="41" t="s">
        <v>438</v>
      </c>
      <c r="P3" s="41" t="s">
        <v>439</v>
      </c>
      <c r="Q3" s="41" t="s">
        <v>440</v>
      </c>
      <c r="R3" s="41">
        <v>1</v>
      </c>
      <c r="S3" s="41"/>
      <c r="T3" s="44">
        <v>150000</v>
      </c>
      <c r="U3" s="44"/>
      <c r="V3" s="44">
        <v>150000</v>
      </c>
      <c r="W3" s="44" t="s">
        <v>46</v>
      </c>
      <c r="X3" s="40">
        <v>82786041</v>
      </c>
      <c r="Y3" s="43"/>
      <c r="Z3" s="45"/>
    </row>
    <row r="4" spans="1:26" s="20" customFormat="1" ht="21.75" customHeight="1">
      <c r="A4" s="39">
        <v>43459</v>
      </c>
      <c r="B4" s="40">
        <v>10700187</v>
      </c>
      <c r="C4" s="41" t="s">
        <v>47</v>
      </c>
      <c r="D4" s="42" t="s">
        <v>441</v>
      </c>
      <c r="E4" s="39">
        <v>43473</v>
      </c>
      <c r="F4" s="41" t="s">
        <v>442</v>
      </c>
      <c r="G4" s="43" t="s">
        <v>443</v>
      </c>
      <c r="H4" s="43"/>
      <c r="I4" s="43"/>
      <c r="J4" s="43"/>
      <c r="K4" s="41">
        <v>421</v>
      </c>
      <c r="L4" s="41" t="s">
        <v>426</v>
      </c>
      <c r="M4" s="41" t="s">
        <v>444</v>
      </c>
      <c r="N4" s="43" t="s">
        <v>445</v>
      </c>
      <c r="O4" s="41" t="s">
        <v>446</v>
      </c>
      <c r="P4" s="41" t="s">
        <v>447</v>
      </c>
      <c r="Q4" s="41" t="s">
        <v>448</v>
      </c>
      <c r="R4" s="41">
        <v>1</v>
      </c>
      <c r="S4" s="41"/>
      <c r="T4" s="44">
        <v>150000</v>
      </c>
      <c r="U4" s="44"/>
      <c r="V4" s="44">
        <v>150000</v>
      </c>
      <c r="W4" s="44" t="s">
        <v>46</v>
      </c>
      <c r="X4" s="40">
        <v>25045308</v>
      </c>
      <c r="Y4" s="43"/>
      <c r="Z4" s="45"/>
    </row>
    <row r="5" spans="1:26" s="20" customFormat="1" ht="21.75" customHeight="1">
      <c r="A5" s="39">
        <v>43468</v>
      </c>
      <c r="B5" s="40">
        <v>10800201</v>
      </c>
      <c r="C5" s="41" t="s">
        <v>47</v>
      </c>
      <c r="D5" s="42" t="s">
        <v>449</v>
      </c>
      <c r="E5" s="39">
        <v>43474</v>
      </c>
      <c r="F5" s="41" t="s">
        <v>450</v>
      </c>
      <c r="G5" s="43" t="s">
        <v>451</v>
      </c>
      <c r="H5" s="43"/>
      <c r="I5" s="43"/>
      <c r="J5" s="43"/>
      <c r="K5" s="41">
        <v>407</v>
      </c>
      <c r="L5" s="41" t="s">
        <v>11</v>
      </c>
      <c r="M5" s="41" t="s">
        <v>452</v>
      </c>
      <c r="N5" s="43" t="s">
        <v>453</v>
      </c>
      <c r="O5" s="41" t="s">
        <v>454</v>
      </c>
      <c r="P5" s="41" t="s">
        <v>455</v>
      </c>
      <c r="Q5" s="41" t="s">
        <v>456</v>
      </c>
      <c r="R5" s="41">
        <v>1</v>
      </c>
      <c r="S5" s="41"/>
      <c r="T5" s="44">
        <v>150000</v>
      </c>
      <c r="U5" s="44"/>
      <c r="V5" s="44">
        <v>150000</v>
      </c>
      <c r="W5" s="44" t="s">
        <v>46</v>
      </c>
      <c r="X5" s="40">
        <v>25154305</v>
      </c>
      <c r="Y5" s="43"/>
      <c r="Z5" s="45"/>
    </row>
    <row r="6" spans="1:26" s="20" customFormat="1" ht="21.75" customHeight="1">
      <c r="A6" s="39">
        <v>43462</v>
      </c>
      <c r="B6" s="40">
        <v>10700198</v>
      </c>
      <c r="C6" s="41" t="s">
        <v>47</v>
      </c>
      <c r="D6" s="42" t="s">
        <v>457</v>
      </c>
      <c r="E6" s="39">
        <v>43474</v>
      </c>
      <c r="F6" s="41" t="s">
        <v>458</v>
      </c>
      <c r="G6" s="43" t="s">
        <v>459</v>
      </c>
      <c r="H6" s="43"/>
      <c r="I6" s="43" t="s">
        <v>460</v>
      </c>
      <c r="J6" s="43"/>
      <c r="K6" s="41">
        <v>420</v>
      </c>
      <c r="L6" s="41" t="s">
        <v>461</v>
      </c>
      <c r="M6" s="41" t="s">
        <v>462</v>
      </c>
      <c r="N6" s="43" t="s">
        <v>463</v>
      </c>
      <c r="O6" s="41" t="s">
        <v>464</v>
      </c>
      <c r="P6" s="41" t="s">
        <v>465</v>
      </c>
      <c r="Q6" s="41"/>
      <c r="R6" s="41">
        <v>1</v>
      </c>
      <c r="S6" s="41"/>
      <c r="T6" s="44">
        <v>150000</v>
      </c>
      <c r="U6" s="44"/>
      <c r="V6" s="44">
        <v>150000</v>
      </c>
      <c r="W6" s="44" t="s">
        <v>46</v>
      </c>
      <c r="X6" s="40">
        <v>53779963</v>
      </c>
      <c r="Y6" s="43"/>
      <c r="Z6" s="45"/>
    </row>
    <row r="7" spans="1:26" s="20" customFormat="1" ht="21.75" customHeight="1">
      <c r="A7" s="39">
        <v>43448</v>
      </c>
      <c r="B7" s="40">
        <v>10700161</v>
      </c>
      <c r="C7" s="41" t="s">
        <v>47</v>
      </c>
      <c r="D7" s="42" t="s">
        <v>466</v>
      </c>
      <c r="E7" s="39">
        <v>43481</v>
      </c>
      <c r="F7" s="41" t="s">
        <v>467</v>
      </c>
      <c r="G7" s="43" t="s">
        <v>468</v>
      </c>
      <c r="H7" s="43"/>
      <c r="I7" s="43"/>
      <c r="J7" s="43"/>
      <c r="K7" s="41">
        <v>433</v>
      </c>
      <c r="L7" s="41" t="s">
        <v>461</v>
      </c>
      <c r="M7" s="41" t="s">
        <v>469</v>
      </c>
      <c r="N7" s="43" t="s">
        <v>470</v>
      </c>
      <c r="O7" s="41" t="s">
        <v>471</v>
      </c>
      <c r="P7" s="41" t="s">
        <v>472</v>
      </c>
      <c r="Q7" s="41"/>
      <c r="R7" s="41">
        <v>1</v>
      </c>
      <c r="S7" s="41"/>
      <c r="T7" s="44">
        <v>150000</v>
      </c>
      <c r="U7" s="44"/>
      <c r="V7" s="44">
        <v>150000</v>
      </c>
      <c r="W7" s="44" t="s">
        <v>46</v>
      </c>
      <c r="X7" s="40">
        <v>50838881</v>
      </c>
      <c r="Y7" s="43"/>
      <c r="Z7" s="45"/>
    </row>
    <row r="8" spans="1:26" s="20" customFormat="1" ht="21.75" customHeight="1">
      <c r="A8" s="39">
        <v>43514</v>
      </c>
      <c r="B8" s="40">
        <v>10800236</v>
      </c>
      <c r="C8" s="41" t="s">
        <v>47</v>
      </c>
      <c r="D8" s="42" t="s">
        <v>473</v>
      </c>
      <c r="E8" s="39">
        <v>43517</v>
      </c>
      <c r="F8" s="41" t="s">
        <v>474</v>
      </c>
      <c r="G8" s="43" t="s">
        <v>475</v>
      </c>
      <c r="H8" s="43"/>
      <c r="I8" s="43"/>
      <c r="J8" s="43"/>
      <c r="K8" s="41">
        <v>401</v>
      </c>
      <c r="L8" s="41" t="s">
        <v>11</v>
      </c>
      <c r="M8" s="41" t="s">
        <v>476</v>
      </c>
      <c r="N8" s="43" t="s">
        <v>477</v>
      </c>
      <c r="O8" s="41" t="s">
        <v>478</v>
      </c>
      <c r="P8" s="41" t="s">
        <v>479</v>
      </c>
      <c r="Q8" s="41"/>
      <c r="R8" s="41">
        <v>1</v>
      </c>
      <c r="S8" s="41"/>
      <c r="T8" s="44">
        <v>150000</v>
      </c>
      <c r="U8" s="44"/>
      <c r="V8" s="44">
        <v>150000</v>
      </c>
      <c r="W8" s="44" t="s">
        <v>46</v>
      </c>
      <c r="X8" s="40">
        <v>82804553</v>
      </c>
      <c r="Y8" s="43"/>
      <c r="Z8" s="45"/>
    </row>
    <row r="9" spans="1:26" s="20" customFormat="1" ht="21.75" customHeight="1">
      <c r="A9" s="39">
        <v>43522</v>
      </c>
      <c r="B9" s="40">
        <v>10800252</v>
      </c>
      <c r="C9" s="41" t="s">
        <v>47</v>
      </c>
      <c r="D9" s="42" t="s">
        <v>480</v>
      </c>
      <c r="E9" s="39">
        <v>43536</v>
      </c>
      <c r="F9" s="41" t="s">
        <v>481</v>
      </c>
      <c r="G9" s="43" t="s">
        <v>514</v>
      </c>
      <c r="H9" s="43"/>
      <c r="I9" s="43"/>
      <c r="J9" s="43"/>
      <c r="K9" s="41">
        <v>407</v>
      </c>
      <c r="L9" s="41" t="s">
        <v>11</v>
      </c>
      <c r="M9" s="41" t="s">
        <v>452</v>
      </c>
      <c r="N9" s="43" t="s">
        <v>482</v>
      </c>
      <c r="O9" s="41" t="s">
        <v>483</v>
      </c>
      <c r="P9" s="41"/>
      <c r="Q9" s="41"/>
      <c r="R9" s="41">
        <v>1</v>
      </c>
      <c r="S9" s="41"/>
      <c r="T9" s="44">
        <v>150000</v>
      </c>
      <c r="U9" s="44"/>
      <c r="V9" s="44">
        <v>150000</v>
      </c>
      <c r="W9" s="44" t="s">
        <v>46</v>
      </c>
      <c r="X9" s="40">
        <v>82783044</v>
      </c>
      <c r="Y9" s="43"/>
      <c r="Z9" s="45"/>
    </row>
    <row r="10" spans="1:26" s="20" customFormat="1" ht="21.75" customHeight="1">
      <c r="A10" s="39">
        <v>43535</v>
      </c>
      <c r="B10" s="40">
        <v>10800260</v>
      </c>
      <c r="C10" s="41" t="s">
        <v>47</v>
      </c>
      <c r="D10" s="42" t="s">
        <v>484</v>
      </c>
      <c r="E10" s="39">
        <v>43537</v>
      </c>
      <c r="F10" s="41" t="s">
        <v>485</v>
      </c>
      <c r="G10" s="43" t="s">
        <v>486</v>
      </c>
      <c r="H10" s="43"/>
      <c r="I10" s="43"/>
      <c r="J10" s="43"/>
      <c r="K10" s="41">
        <v>407</v>
      </c>
      <c r="L10" s="41" t="s">
        <v>11</v>
      </c>
      <c r="M10" s="41" t="s">
        <v>452</v>
      </c>
      <c r="N10" s="43" t="s">
        <v>487</v>
      </c>
      <c r="O10" s="41" t="s">
        <v>488</v>
      </c>
      <c r="P10" s="41"/>
      <c r="Q10" s="41" t="s">
        <v>489</v>
      </c>
      <c r="R10" s="41">
        <v>1</v>
      </c>
      <c r="S10" s="41"/>
      <c r="T10" s="44">
        <v>150000</v>
      </c>
      <c r="U10" s="44"/>
      <c r="V10" s="44">
        <v>150000</v>
      </c>
      <c r="W10" s="44" t="s">
        <v>46</v>
      </c>
      <c r="X10" s="40">
        <v>82821238</v>
      </c>
      <c r="Y10" s="43"/>
      <c r="Z10" s="45"/>
    </row>
    <row r="11" spans="1:26" s="20" customFormat="1" ht="21.75" customHeight="1">
      <c r="A11" s="39">
        <v>43543</v>
      </c>
      <c r="B11" s="40">
        <v>10800269</v>
      </c>
      <c r="C11" s="41" t="s">
        <v>47</v>
      </c>
      <c r="D11" s="42" t="s">
        <v>490</v>
      </c>
      <c r="E11" s="39">
        <v>43544</v>
      </c>
      <c r="F11" s="41" t="s">
        <v>491</v>
      </c>
      <c r="G11" s="43" t="s">
        <v>492</v>
      </c>
      <c r="H11" s="43"/>
      <c r="I11" s="43"/>
      <c r="J11" s="43"/>
      <c r="K11" s="41">
        <v>408</v>
      </c>
      <c r="L11" s="41" t="s">
        <v>11</v>
      </c>
      <c r="M11" s="41" t="s">
        <v>493</v>
      </c>
      <c r="N11" s="43" t="s">
        <v>494</v>
      </c>
      <c r="O11" s="41" t="s">
        <v>495</v>
      </c>
      <c r="P11" s="41" t="s">
        <v>496</v>
      </c>
      <c r="Q11" s="41" t="s">
        <v>497</v>
      </c>
      <c r="R11" s="41">
        <v>1</v>
      </c>
      <c r="S11" s="41"/>
      <c r="T11" s="44">
        <v>150000</v>
      </c>
      <c r="U11" s="44"/>
      <c r="V11" s="44">
        <v>150000</v>
      </c>
      <c r="W11" s="44" t="s">
        <v>46</v>
      </c>
      <c r="X11" s="40">
        <v>53818369</v>
      </c>
      <c r="Y11" s="43"/>
      <c r="Z11" s="45"/>
    </row>
    <row r="12" spans="1:26" s="20" customFormat="1" ht="21.75" customHeight="1">
      <c r="A12" s="39">
        <v>43514</v>
      </c>
      <c r="B12" s="40">
        <v>10800235</v>
      </c>
      <c r="C12" s="41" t="s">
        <v>47</v>
      </c>
      <c r="D12" s="42" t="s">
        <v>498</v>
      </c>
      <c r="E12" s="39">
        <v>43545</v>
      </c>
      <c r="F12" s="41" t="s">
        <v>499</v>
      </c>
      <c r="G12" s="43" t="s">
        <v>500</v>
      </c>
      <c r="H12" s="43"/>
      <c r="I12" s="43" t="s">
        <v>501</v>
      </c>
      <c r="J12" s="43"/>
      <c r="K12" s="41">
        <v>403</v>
      </c>
      <c r="L12" s="41" t="s">
        <v>11</v>
      </c>
      <c r="M12" s="41" t="s">
        <v>502</v>
      </c>
      <c r="N12" s="43" t="s">
        <v>503</v>
      </c>
      <c r="O12" s="41" t="s">
        <v>504</v>
      </c>
      <c r="P12" s="41" t="s">
        <v>505</v>
      </c>
      <c r="Q12" s="41" t="s">
        <v>506</v>
      </c>
      <c r="R12" s="41">
        <v>1</v>
      </c>
      <c r="S12" s="41"/>
      <c r="T12" s="44">
        <v>150000</v>
      </c>
      <c r="U12" s="44"/>
      <c r="V12" s="44">
        <v>150000</v>
      </c>
      <c r="W12" s="44" t="s">
        <v>46</v>
      </c>
      <c r="X12" s="40">
        <v>28582695</v>
      </c>
      <c r="Y12" s="43"/>
      <c r="Z12" s="45"/>
    </row>
    <row r="13" spans="1:26" s="20" customFormat="1" ht="21.75" customHeight="1">
      <c r="A13" s="39">
        <v>43544</v>
      </c>
      <c r="B13" s="40">
        <v>10800273</v>
      </c>
      <c r="C13" s="41" t="s">
        <v>47</v>
      </c>
      <c r="D13" s="42" t="s">
        <v>507</v>
      </c>
      <c r="E13" s="39">
        <v>43553</v>
      </c>
      <c r="F13" s="41" t="s">
        <v>508</v>
      </c>
      <c r="G13" s="43" t="s">
        <v>509</v>
      </c>
      <c r="H13" s="43"/>
      <c r="I13" s="43"/>
      <c r="J13" s="43"/>
      <c r="K13" s="41">
        <v>403</v>
      </c>
      <c r="L13" s="41" t="s">
        <v>11</v>
      </c>
      <c r="M13" s="41" t="s">
        <v>502</v>
      </c>
      <c r="N13" s="43" t="s">
        <v>510</v>
      </c>
      <c r="O13" s="41" t="s">
        <v>511</v>
      </c>
      <c r="P13" s="41" t="s">
        <v>512</v>
      </c>
      <c r="Q13" s="41" t="s">
        <v>513</v>
      </c>
      <c r="R13" s="41">
        <v>1</v>
      </c>
      <c r="S13" s="41"/>
      <c r="T13" s="44">
        <v>150000</v>
      </c>
      <c r="U13" s="44"/>
      <c r="V13" s="44">
        <v>150000</v>
      </c>
      <c r="W13" s="44" t="s">
        <v>46</v>
      </c>
      <c r="X13" s="40">
        <v>27856859</v>
      </c>
      <c r="Y13" s="43"/>
      <c r="Z13" s="45"/>
    </row>
  </sheetData>
  <sheetProtection/>
  <autoFilter ref="A1:Y1"/>
  <dataValidations count="3">
    <dataValidation type="list" allowBlank="1" showInputMessage="1" showErrorMessage="1" sqref="M1:M2">
      <formula1>INDIRECT(L1)</formula1>
    </dataValidation>
    <dataValidation type="list" allowBlank="1" showInputMessage="1" showErrorMessage="1" sqref="S2:S13">
      <formula1>$B:$B</formula1>
    </dataValidation>
    <dataValidation type="list" allowBlank="1" showInputMessage="1" showErrorMessage="1" sqref="M3:M13">
      <formula1>INDIRECT($L3)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"/>
  <sheetViews>
    <sheetView zoomScale="89" zoomScaleNormal="89" zoomScalePageLayoutView="0" workbookViewId="0" topLeftCell="A1">
      <selection activeCell="F21" sqref="F21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29.625" style="0" bestFit="1" customWidth="1"/>
    <col min="8" max="8" width="16.125" style="0" bestFit="1" customWidth="1"/>
    <col min="9" max="9" width="23.0039062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46.00390625" style="0" bestFit="1" customWidth="1"/>
    <col min="15" max="15" width="16.125" style="0" bestFit="1" customWidth="1"/>
    <col min="16" max="17" width="13.00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580</v>
      </c>
      <c r="I1" s="17" t="s">
        <v>581</v>
      </c>
      <c r="J1" s="17" t="s">
        <v>582</v>
      </c>
      <c r="K1" s="17" t="s">
        <v>583</v>
      </c>
      <c r="L1" s="17" t="s">
        <v>584</v>
      </c>
      <c r="M1" s="17" t="s">
        <v>585</v>
      </c>
      <c r="N1" s="17" t="s">
        <v>586</v>
      </c>
      <c r="O1" s="17" t="s">
        <v>587</v>
      </c>
      <c r="P1" s="17" t="s">
        <v>588</v>
      </c>
      <c r="Q1" s="17" t="s">
        <v>589</v>
      </c>
      <c r="R1" s="17" t="s">
        <v>590</v>
      </c>
      <c r="S1" s="17" t="s">
        <v>591</v>
      </c>
      <c r="T1" s="19" t="s">
        <v>592</v>
      </c>
      <c r="U1" s="19" t="s">
        <v>593</v>
      </c>
      <c r="V1" s="19" t="s">
        <v>594</v>
      </c>
      <c r="W1" s="19" t="s">
        <v>595</v>
      </c>
      <c r="X1" s="17" t="s">
        <v>596</v>
      </c>
      <c r="Y1" s="17" t="s">
        <v>597</v>
      </c>
      <c r="Z1" s="17" t="s">
        <v>598</v>
      </c>
    </row>
    <row r="2" spans="1:26" s="20" customFormat="1" ht="21.75" customHeight="1">
      <c r="A2" s="39">
        <v>43434</v>
      </c>
      <c r="B2" s="40">
        <v>10700136</v>
      </c>
      <c r="C2" s="41" t="s">
        <v>47</v>
      </c>
      <c r="D2" s="42" t="s">
        <v>515</v>
      </c>
      <c r="E2" s="39">
        <v>43473</v>
      </c>
      <c r="F2" s="41" t="s">
        <v>516</v>
      </c>
      <c r="G2" s="43" t="s">
        <v>517</v>
      </c>
      <c r="H2" s="43"/>
      <c r="I2" s="43"/>
      <c r="J2" s="43"/>
      <c r="K2" s="41">
        <v>701</v>
      </c>
      <c r="L2" s="41" t="s">
        <v>518</v>
      </c>
      <c r="M2" s="41" t="s">
        <v>476</v>
      </c>
      <c r="N2" s="43" t="s">
        <v>519</v>
      </c>
      <c r="O2" s="41" t="s">
        <v>520</v>
      </c>
      <c r="P2" s="41" t="s">
        <v>521</v>
      </c>
      <c r="Q2" s="41" t="s">
        <v>522</v>
      </c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27589848</v>
      </c>
      <c r="Y2" s="43"/>
      <c r="Z2" s="45"/>
    </row>
    <row r="3" spans="1:26" s="20" customFormat="1" ht="21.75" customHeight="1">
      <c r="A3" s="39">
        <v>43469</v>
      </c>
      <c r="B3" s="40">
        <v>10800203</v>
      </c>
      <c r="C3" s="41" t="s">
        <v>47</v>
      </c>
      <c r="D3" s="42" t="s">
        <v>523</v>
      </c>
      <c r="E3" s="39">
        <v>43474</v>
      </c>
      <c r="F3" s="41" t="s">
        <v>524</v>
      </c>
      <c r="G3" s="43" t="s">
        <v>525</v>
      </c>
      <c r="H3" s="43"/>
      <c r="I3" s="43"/>
      <c r="J3" s="43"/>
      <c r="K3" s="41">
        <v>701</v>
      </c>
      <c r="L3" s="41" t="s">
        <v>12</v>
      </c>
      <c r="M3" s="41" t="s">
        <v>476</v>
      </c>
      <c r="N3" s="43" t="s">
        <v>526</v>
      </c>
      <c r="O3" s="41" t="s">
        <v>527</v>
      </c>
      <c r="P3" s="41" t="s">
        <v>528</v>
      </c>
      <c r="Q3" s="41" t="s">
        <v>529</v>
      </c>
      <c r="R3" s="41">
        <v>1</v>
      </c>
      <c r="S3" s="41"/>
      <c r="T3" s="44">
        <v>150000</v>
      </c>
      <c r="U3" s="44"/>
      <c r="V3" s="44">
        <v>150000</v>
      </c>
      <c r="W3" s="44" t="s">
        <v>46</v>
      </c>
      <c r="X3" s="40">
        <v>24924361</v>
      </c>
      <c r="Y3" s="43"/>
      <c r="Z3" s="45"/>
    </row>
    <row r="4" spans="1:26" s="20" customFormat="1" ht="21.75" customHeight="1">
      <c r="A4" s="39">
        <v>43468</v>
      </c>
      <c r="B4" s="40">
        <v>10800202</v>
      </c>
      <c r="C4" s="41" t="s">
        <v>47</v>
      </c>
      <c r="D4" s="42" t="s">
        <v>530</v>
      </c>
      <c r="E4" s="39">
        <v>43479</v>
      </c>
      <c r="F4" s="41" t="s">
        <v>531</v>
      </c>
      <c r="G4" s="43" t="s">
        <v>532</v>
      </c>
      <c r="H4" s="43"/>
      <c r="I4" s="43"/>
      <c r="J4" s="43"/>
      <c r="K4" s="41">
        <v>701</v>
      </c>
      <c r="L4" s="41" t="s">
        <v>12</v>
      </c>
      <c r="M4" s="41" t="s">
        <v>476</v>
      </c>
      <c r="N4" s="43" t="s">
        <v>533</v>
      </c>
      <c r="O4" s="41" t="s">
        <v>534</v>
      </c>
      <c r="P4" s="41" t="s">
        <v>535</v>
      </c>
      <c r="Q4" s="41" t="s">
        <v>536</v>
      </c>
      <c r="R4" s="41">
        <v>1</v>
      </c>
      <c r="S4" s="41"/>
      <c r="T4" s="44">
        <v>150000</v>
      </c>
      <c r="U4" s="44"/>
      <c r="V4" s="44">
        <v>150000</v>
      </c>
      <c r="W4" s="44" t="s">
        <v>46</v>
      </c>
      <c r="X4" s="40">
        <v>27581901</v>
      </c>
      <c r="Y4" s="43"/>
      <c r="Z4" s="45"/>
    </row>
    <row r="5" spans="1:26" s="20" customFormat="1" ht="21.75" customHeight="1">
      <c r="A5" s="39">
        <v>43482</v>
      </c>
      <c r="B5" s="40">
        <v>10800214</v>
      </c>
      <c r="C5" s="41" t="s">
        <v>47</v>
      </c>
      <c r="D5" s="42" t="s">
        <v>537</v>
      </c>
      <c r="E5" s="39">
        <v>43489</v>
      </c>
      <c r="F5" s="41" t="s">
        <v>538</v>
      </c>
      <c r="G5" s="43" t="s">
        <v>539</v>
      </c>
      <c r="H5" s="43"/>
      <c r="I5" s="43"/>
      <c r="J5" s="43"/>
      <c r="K5" s="41">
        <v>744</v>
      </c>
      <c r="L5" s="41" t="s">
        <v>12</v>
      </c>
      <c r="M5" s="41" t="s">
        <v>540</v>
      </c>
      <c r="N5" s="43" t="s">
        <v>541</v>
      </c>
      <c r="O5" s="41" t="s">
        <v>542</v>
      </c>
      <c r="P5" s="41" t="s">
        <v>543</v>
      </c>
      <c r="Q5" s="41"/>
      <c r="R5" s="41">
        <v>1</v>
      </c>
      <c r="S5" s="41"/>
      <c r="T5" s="44">
        <v>150000</v>
      </c>
      <c r="U5" s="44"/>
      <c r="V5" s="44">
        <v>150000</v>
      </c>
      <c r="W5" s="44" t="s">
        <v>46</v>
      </c>
      <c r="X5" s="40">
        <v>64903659</v>
      </c>
      <c r="Y5" s="43"/>
      <c r="Z5" s="45"/>
    </row>
    <row r="6" spans="1:26" s="20" customFormat="1" ht="21.75" customHeight="1">
      <c r="A6" s="39">
        <v>43522</v>
      </c>
      <c r="B6" s="40">
        <v>10800250</v>
      </c>
      <c r="C6" s="41" t="s">
        <v>47</v>
      </c>
      <c r="D6" s="42" t="s">
        <v>544</v>
      </c>
      <c r="E6" s="39">
        <v>43529</v>
      </c>
      <c r="F6" s="41" t="s">
        <v>545</v>
      </c>
      <c r="G6" s="43" t="s">
        <v>546</v>
      </c>
      <c r="H6" s="43"/>
      <c r="I6" s="43" t="s">
        <v>547</v>
      </c>
      <c r="J6" s="43"/>
      <c r="K6" s="41">
        <v>710</v>
      </c>
      <c r="L6" s="41" t="s">
        <v>12</v>
      </c>
      <c r="M6" s="41" t="s">
        <v>548</v>
      </c>
      <c r="N6" s="43" t="s">
        <v>549</v>
      </c>
      <c r="O6" s="41" t="s">
        <v>550</v>
      </c>
      <c r="P6" s="41" t="s">
        <v>551</v>
      </c>
      <c r="Q6" s="41" t="s">
        <v>552</v>
      </c>
      <c r="R6" s="41">
        <v>1</v>
      </c>
      <c r="S6" s="41"/>
      <c r="T6" s="44">
        <v>150000</v>
      </c>
      <c r="U6" s="44"/>
      <c r="V6" s="44">
        <v>150000</v>
      </c>
      <c r="W6" s="44" t="s">
        <v>46</v>
      </c>
      <c r="X6" s="40">
        <v>97035949</v>
      </c>
      <c r="Y6" s="43"/>
      <c r="Z6" s="45"/>
    </row>
    <row r="7" spans="1:26" s="20" customFormat="1" ht="21.75" customHeight="1">
      <c r="A7" s="39">
        <v>43515</v>
      </c>
      <c r="B7" s="40">
        <v>10800238</v>
      </c>
      <c r="C7" s="41" t="s">
        <v>47</v>
      </c>
      <c r="D7" s="42" t="s">
        <v>553</v>
      </c>
      <c r="E7" s="39">
        <v>43529</v>
      </c>
      <c r="F7" s="41" t="s">
        <v>554</v>
      </c>
      <c r="G7" s="43" t="s">
        <v>555</v>
      </c>
      <c r="H7" s="43"/>
      <c r="I7" s="43"/>
      <c r="J7" s="43"/>
      <c r="K7" s="41">
        <v>701</v>
      </c>
      <c r="L7" s="41" t="s">
        <v>12</v>
      </c>
      <c r="M7" s="41" t="s">
        <v>476</v>
      </c>
      <c r="N7" s="43" t="s">
        <v>556</v>
      </c>
      <c r="O7" s="41" t="s">
        <v>557</v>
      </c>
      <c r="P7" s="41"/>
      <c r="Q7" s="41"/>
      <c r="R7" s="41">
        <v>1</v>
      </c>
      <c r="S7" s="41"/>
      <c r="T7" s="44">
        <v>150000</v>
      </c>
      <c r="U7" s="44"/>
      <c r="V7" s="44">
        <v>150000</v>
      </c>
      <c r="W7" s="44" t="s">
        <v>46</v>
      </c>
      <c r="X7" s="40">
        <v>53631759</v>
      </c>
      <c r="Y7" s="43"/>
      <c r="Z7" s="45"/>
    </row>
    <row r="8" spans="1:26" s="20" customFormat="1" ht="21.75" customHeight="1">
      <c r="A8" s="39">
        <v>43531</v>
      </c>
      <c r="B8" s="40">
        <v>10800258</v>
      </c>
      <c r="C8" s="41" t="s">
        <v>47</v>
      </c>
      <c r="D8" s="42" t="s">
        <v>558</v>
      </c>
      <c r="E8" s="39">
        <v>43535</v>
      </c>
      <c r="F8" s="41" t="s">
        <v>559</v>
      </c>
      <c r="G8" s="43" t="s">
        <v>667</v>
      </c>
      <c r="H8" s="43"/>
      <c r="I8" s="43" t="s">
        <v>560</v>
      </c>
      <c r="J8" s="43"/>
      <c r="K8" s="41">
        <v>704</v>
      </c>
      <c r="L8" s="41" t="s">
        <v>12</v>
      </c>
      <c r="M8" s="41" t="s">
        <v>436</v>
      </c>
      <c r="N8" s="43" t="s">
        <v>561</v>
      </c>
      <c r="O8" s="41" t="s">
        <v>562</v>
      </c>
      <c r="P8" s="41" t="s">
        <v>563</v>
      </c>
      <c r="Q8" s="41" t="s">
        <v>564</v>
      </c>
      <c r="R8" s="41">
        <v>1</v>
      </c>
      <c r="S8" s="41"/>
      <c r="T8" s="44">
        <v>150000</v>
      </c>
      <c r="U8" s="44"/>
      <c r="V8" s="44">
        <v>150000</v>
      </c>
      <c r="W8" s="44" t="s">
        <v>46</v>
      </c>
      <c r="X8" s="40">
        <v>64301100</v>
      </c>
      <c r="Y8" s="43"/>
      <c r="Z8" s="45"/>
    </row>
    <row r="9" spans="1:26" s="20" customFormat="1" ht="21.75" customHeight="1">
      <c r="A9" s="39">
        <v>43550</v>
      </c>
      <c r="B9" s="40">
        <v>10800280</v>
      </c>
      <c r="C9" s="41" t="s">
        <v>47</v>
      </c>
      <c r="D9" s="42" t="s">
        <v>565</v>
      </c>
      <c r="E9" s="39">
        <v>43553</v>
      </c>
      <c r="F9" s="41" t="s">
        <v>566</v>
      </c>
      <c r="G9" s="43" t="s">
        <v>567</v>
      </c>
      <c r="H9" s="43"/>
      <c r="I9" s="43" t="s">
        <v>568</v>
      </c>
      <c r="J9" s="43"/>
      <c r="K9" s="41">
        <v>701</v>
      </c>
      <c r="L9" s="41" t="s">
        <v>12</v>
      </c>
      <c r="M9" s="41" t="s">
        <v>476</v>
      </c>
      <c r="N9" s="43" t="s">
        <v>569</v>
      </c>
      <c r="O9" s="41" t="s">
        <v>570</v>
      </c>
      <c r="P9" s="41" t="s">
        <v>571</v>
      </c>
      <c r="Q9" s="41" t="s">
        <v>572</v>
      </c>
      <c r="R9" s="41">
        <v>1</v>
      </c>
      <c r="S9" s="41"/>
      <c r="T9" s="44">
        <v>150000</v>
      </c>
      <c r="U9" s="44"/>
      <c r="V9" s="44">
        <v>150000</v>
      </c>
      <c r="W9" s="44" t="s">
        <v>46</v>
      </c>
      <c r="X9" s="40">
        <v>84671729</v>
      </c>
      <c r="Y9" s="43"/>
      <c r="Z9" s="45"/>
    </row>
  </sheetData>
  <sheetProtection/>
  <autoFilter ref="A1:Y1"/>
  <dataValidations count="3">
    <dataValidation type="list" allowBlank="1" showInputMessage="1" showErrorMessage="1" sqref="M1">
      <formula1>INDIRECT(L1)</formula1>
    </dataValidation>
    <dataValidation type="list" allowBlank="1" showInputMessage="1" showErrorMessage="1" sqref="M2:M9">
      <formula1>INDIRECT($L2)</formula1>
    </dataValidation>
    <dataValidation type="list" allowBlank="1" showInputMessage="1" showErrorMessage="1" sqref="S3:S9">
      <formula1>$B:$B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"/>
  <sheetViews>
    <sheetView zoomScale="89" zoomScaleNormal="89" zoomScalePageLayoutView="0" workbookViewId="0" topLeftCell="A1">
      <selection activeCell="E21" sqref="E21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31.875" style="0" bestFit="1" customWidth="1"/>
    <col min="8" max="8" width="16.125" style="0" bestFit="1" customWidth="1"/>
    <col min="9" max="9" width="18.37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35.875" style="0" bestFit="1" customWidth="1"/>
    <col min="15" max="15" width="16.125" style="0" bestFit="1" customWidth="1"/>
    <col min="16" max="17" width="13.00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580</v>
      </c>
      <c r="I1" s="17" t="s">
        <v>581</v>
      </c>
      <c r="J1" s="17" t="s">
        <v>582</v>
      </c>
      <c r="K1" s="17" t="s">
        <v>583</v>
      </c>
      <c r="L1" s="17" t="s">
        <v>584</v>
      </c>
      <c r="M1" s="17" t="s">
        <v>585</v>
      </c>
      <c r="N1" s="17" t="s">
        <v>586</v>
      </c>
      <c r="O1" s="17" t="s">
        <v>587</v>
      </c>
      <c r="P1" s="17" t="s">
        <v>588</v>
      </c>
      <c r="Q1" s="17" t="s">
        <v>589</v>
      </c>
      <c r="R1" s="17" t="s">
        <v>590</v>
      </c>
      <c r="S1" s="17" t="s">
        <v>591</v>
      </c>
      <c r="T1" s="19" t="s">
        <v>592</v>
      </c>
      <c r="U1" s="19" t="s">
        <v>593</v>
      </c>
      <c r="V1" s="19" t="s">
        <v>594</v>
      </c>
      <c r="W1" s="19" t="s">
        <v>595</v>
      </c>
      <c r="X1" s="17" t="s">
        <v>596</v>
      </c>
      <c r="Y1" s="17" t="s">
        <v>597</v>
      </c>
      <c r="Z1" s="17" t="s">
        <v>598</v>
      </c>
    </row>
    <row r="2" spans="1:26" s="20" customFormat="1" ht="21.75" customHeight="1">
      <c r="A2" s="39">
        <v>43469</v>
      </c>
      <c r="B2" s="40">
        <v>10800204</v>
      </c>
      <c r="C2" s="41" t="s">
        <v>47</v>
      </c>
      <c r="D2" s="42" t="s">
        <v>668</v>
      </c>
      <c r="E2" s="39">
        <v>43473</v>
      </c>
      <c r="F2" s="41" t="s">
        <v>669</v>
      </c>
      <c r="G2" s="43" t="s">
        <v>670</v>
      </c>
      <c r="H2" s="43"/>
      <c r="I2" s="43"/>
      <c r="J2" s="43"/>
      <c r="K2" s="41">
        <v>802</v>
      </c>
      <c r="L2" s="41" t="s">
        <v>13</v>
      </c>
      <c r="M2" s="41" t="s">
        <v>671</v>
      </c>
      <c r="N2" s="43" t="s">
        <v>672</v>
      </c>
      <c r="O2" s="41" t="s">
        <v>673</v>
      </c>
      <c r="P2" s="41" t="s">
        <v>674</v>
      </c>
      <c r="Q2" s="41" t="s">
        <v>675</v>
      </c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59282820</v>
      </c>
      <c r="Y2" s="43"/>
      <c r="Z2" s="45"/>
    </row>
    <row r="3" spans="1:26" s="20" customFormat="1" ht="21.75" customHeight="1">
      <c r="A3" s="39">
        <v>43426</v>
      </c>
      <c r="B3" s="40">
        <v>10700128</v>
      </c>
      <c r="C3" s="41" t="s">
        <v>47</v>
      </c>
      <c r="D3" s="42" t="s">
        <v>676</v>
      </c>
      <c r="E3" s="39">
        <v>43474</v>
      </c>
      <c r="F3" s="41" t="s">
        <v>677</v>
      </c>
      <c r="G3" s="43" t="s">
        <v>678</v>
      </c>
      <c r="H3" s="43"/>
      <c r="I3" s="43"/>
      <c r="J3" s="43"/>
      <c r="K3" s="41">
        <v>831</v>
      </c>
      <c r="L3" s="41" t="s">
        <v>13</v>
      </c>
      <c r="M3" s="41" t="s">
        <v>679</v>
      </c>
      <c r="N3" s="43" t="s">
        <v>680</v>
      </c>
      <c r="O3" s="41" t="s">
        <v>681</v>
      </c>
      <c r="P3" s="41" t="s">
        <v>682</v>
      </c>
      <c r="Q3" s="41" t="s">
        <v>683</v>
      </c>
      <c r="R3" s="41">
        <v>1</v>
      </c>
      <c r="S3" s="41"/>
      <c r="T3" s="44">
        <v>150000</v>
      </c>
      <c r="U3" s="44"/>
      <c r="V3" s="44">
        <v>150000</v>
      </c>
      <c r="W3" s="44" t="s">
        <v>46</v>
      </c>
      <c r="X3" s="40">
        <v>42796466</v>
      </c>
      <c r="Y3" s="43"/>
      <c r="Z3" s="45"/>
    </row>
    <row r="4" spans="1:26" s="20" customFormat="1" ht="21.75" customHeight="1">
      <c r="A4" s="39">
        <v>43482</v>
      </c>
      <c r="B4" s="40">
        <v>10800215</v>
      </c>
      <c r="C4" s="41" t="s">
        <v>47</v>
      </c>
      <c r="D4" s="42" t="s">
        <v>684</v>
      </c>
      <c r="E4" s="39">
        <v>43487</v>
      </c>
      <c r="F4" s="41" t="s">
        <v>685</v>
      </c>
      <c r="G4" s="43" t="s">
        <v>686</v>
      </c>
      <c r="H4" s="43"/>
      <c r="I4" s="43"/>
      <c r="J4" s="43"/>
      <c r="K4" s="41">
        <v>806</v>
      </c>
      <c r="L4" s="41" t="s">
        <v>13</v>
      </c>
      <c r="M4" s="41" t="s">
        <v>687</v>
      </c>
      <c r="N4" s="43" t="s">
        <v>688</v>
      </c>
      <c r="O4" s="41" t="s">
        <v>689</v>
      </c>
      <c r="P4" s="41" t="s">
        <v>690</v>
      </c>
      <c r="Q4" s="41" t="s">
        <v>691</v>
      </c>
      <c r="R4" s="41">
        <v>1</v>
      </c>
      <c r="S4" s="41"/>
      <c r="T4" s="44">
        <v>150000</v>
      </c>
      <c r="U4" s="44"/>
      <c r="V4" s="44">
        <v>150000</v>
      </c>
      <c r="W4" s="44" t="s">
        <v>46</v>
      </c>
      <c r="X4" s="40">
        <v>16413169</v>
      </c>
      <c r="Y4" s="43"/>
      <c r="Z4" s="45"/>
    </row>
    <row r="5" spans="1:26" s="20" customFormat="1" ht="21.75" customHeight="1">
      <c r="A5" s="39">
        <v>43426</v>
      </c>
      <c r="B5" s="40">
        <v>10700127</v>
      </c>
      <c r="C5" s="41" t="s">
        <v>47</v>
      </c>
      <c r="D5" s="42" t="s">
        <v>692</v>
      </c>
      <c r="E5" s="39">
        <v>43493</v>
      </c>
      <c r="F5" s="41" t="s">
        <v>693</v>
      </c>
      <c r="G5" s="43" t="s">
        <v>694</v>
      </c>
      <c r="H5" s="43"/>
      <c r="I5" s="43"/>
      <c r="J5" s="43"/>
      <c r="K5" s="41">
        <v>802</v>
      </c>
      <c r="L5" s="41" t="s">
        <v>13</v>
      </c>
      <c r="M5" s="41" t="s">
        <v>671</v>
      </c>
      <c r="N5" s="43" t="s">
        <v>695</v>
      </c>
      <c r="O5" s="41" t="s">
        <v>696</v>
      </c>
      <c r="P5" s="41" t="s">
        <v>697</v>
      </c>
      <c r="Q5" s="41" t="s">
        <v>698</v>
      </c>
      <c r="R5" s="41">
        <v>1</v>
      </c>
      <c r="S5" s="41"/>
      <c r="T5" s="44">
        <v>150000</v>
      </c>
      <c r="U5" s="44"/>
      <c r="V5" s="44">
        <v>150000</v>
      </c>
      <c r="W5" s="44" t="s">
        <v>46</v>
      </c>
      <c r="X5" s="40">
        <v>53905862</v>
      </c>
      <c r="Y5" s="43"/>
      <c r="Z5" s="45"/>
    </row>
    <row r="6" spans="1:26" s="20" customFormat="1" ht="21.75" customHeight="1">
      <c r="A6" s="39">
        <v>43510</v>
      </c>
      <c r="B6" s="40">
        <v>10800233</v>
      </c>
      <c r="C6" s="41" t="s">
        <v>47</v>
      </c>
      <c r="D6" s="42" t="s">
        <v>699</v>
      </c>
      <c r="E6" s="39">
        <v>43521</v>
      </c>
      <c r="F6" s="41" t="s">
        <v>700</v>
      </c>
      <c r="G6" s="43" t="s">
        <v>701</v>
      </c>
      <c r="H6" s="43"/>
      <c r="I6" s="43"/>
      <c r="J6" s="43"/>
      <c r="K6" s="41">
        <v>801</v>
      </c>
      <c r="L6" s="41" t="s">
        <v>13</v>
      </c>
      <c r="M6" s="41" t="s">
        <v>702</v>
      </c>
      <c r="N6" s="43" t="s">
        <v>703</v>
      </c>
      <c r="O6" s="41" t="s">
        <v>704</v>
      </c>
      <c r="P6" s="41" t="s">
        <v>705</v>
      </c>
      <c r="Q6" s="41"/>
      <c r="R6" s="41">
        <v>1</v>
      </c>
      <c r="S6" s="41"/>
      <c r="T6" s="44">
        <v>150000</v>
      </c>
      <c r="U6" s="44"/>
      <c r="V6" s="44">
        <v>150000</v>
      </c>
      <c r="W6" s="44" t="s">
        <v>46</v>
      </c>
      <c r="X6" s="40">
        <v>50948141</v>
      </c>
      <c r="Y6" s="43"/>
      <c r="Z6" s="45"/>
    </row>
    <row r="7" spans="1:26" s="20" customFormat="1" ht="21.75" customHeight="1">
      <c r="A7" s="39">
        <v>43516</v>
      </c>
      <c r="B7" s="40">
        <v>10800241</v>
      </c>
      <c r="C7" s="41" t="s">
        <v>47</v>
      </c>
      <c r="D7" s="42" t="s">
        <v>706</v>
      </c>
      <c r="E7" s="39">
        <v>43523</v>
      </c>
      <c r="F7" s="41" t="s">
        <v>707</v>
      </c>
      <c r="G7" s="43" t="s">
        <v>708</v>
      </c>
      <c r="H7" s="43"/>
      <c r="I7" s="43"/>
      <c r="J7" s="43"/>
      <c r="K7" s="41">
        <v>813</v>
      </c>
      <c r="L7" s="41" t="s">
        <v>13</v>
      </c>
      <c r="M7" s="41" t="s">
        <v>709</v>
      </c>
      <c r="N7" s="43" t="s">
        <v>710</v>
      </c>
      <c r="O7" s="41" t="s">
        <v>711</v>
      </c>
      <c r="P7" s="41" t="s">
        <v>712</v>
      </c>
      <c r="Q7" s="41"/>
      <c r="R7" s="41">
        <v>1</v>
      </c>
      <c r="S7" s="41"/>
      <c r="T7" s="44">
        <v>150000</v>
      </c>
      <c r="U7" s="44"/>
      <c r="V7" s="44">
        <v>150000</v>
      </c>
      <c r="W7" s="44" t="s">
        <v>46</v>
      </c>
      <c r="X7" s="40">
        <v>53905292</v>
      </c>
      <c r="Y7" s="43"/>
      <c r="Z7" s="45"/>
    </row>
  </sheetData>
  <sheetProtection/>
  <autoFilter ref="A1:Y1"/>
  <dataValidations count="3">
    <dataValidation type="list" allowBlank="1" showInputMessage="1" showErrorMessage="1" sqref="M1">
      <formula1>INDIRECT(L1)</formula1>
    </dataValidation>
    <dataValidation type="list" allowBlank="1" showInputMessage="1" showErrorMessage="1" sqref="S2 S4 S6:S7">
      <formula1>$B:$B</formula1>
    </dataValidation>
    <dataValidation type="list" allowBlank="1" showInputMessage="1" showErrorMessage="1" sqref="M2:M7">
      <formula1>INDIRECT($L2)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"/>
  <sheetViews>
    <sheetView zoomScale="89" zoomScaleNormal="89" zoomScalePageLayoutView="0" workbookViewId="0" topLeftCell="A1">
      <selection activeCell="G8" sqref="G8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18.625" style="0" bestFit="1" customWidth="1"/>
    <col min="8" max="8" width="16.125" style="0" bestFit="1" customWidth="1"/>
    <col min="9" max="9" width="18.37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25.50390625" style="0" bestFit="1" customWidth="1"/>
    <col min="15" max="15" width="16.125" style="0" bestFit="1" customWidth="1"/>
    <col min="16" max="16" width="13.00390625" style="0" bestFit="1" customWidth="1"/>
    <col min="17" max="17" width="10.1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580</v>
      </c>
      <c r="I1" s="17" t="s">
        <v>581</v>
      </c>
      <c r="J1" s="17" t="s">
        <v>582</v>
      </c>
      <c r="K1" s="17" t="s">
        <v>583</v>
      </c>
      <c r="L1" s="17" t="s">
        <v>584</v>
      </c>
      <c r="M1" s="17" t="s">
        <v>585</v>
      </c>
      <c r="N1" s="17" t="s">
        <v>586</v>
      </c>
      <c r="O1" s="17" t="s">
        <v>587</v>
      </c>
      <c r="P1" s="17" t="s">
        <v>588</v>
      </c>
      <c r="Q1" s="17" t="s">
        <v>589</v>
      </c>
      <c r="R1" s="17" t="s">
        <v>590</v>
      </c>
      <c r="S1" s="17" t="s">
        <v>591</v>
      </c>
      <c r="T1" s="19" t="s">
        <v>592</v>
      </c>
      <c r="U1" s="19" t="s">
        <v>593</v>
      </c>
      <c r="V1" s="19" t="s">
        <v>594</v>
      </c>
      <c r="W1" s="19" t="s">
        <v>595</v>
      </c>
      <c r="X1" s="17" t="s">
        <v>596</v>
      </c>
      <c r="Y1" s="17" t="s">
        <v>597</v>
      </c>
      <c r="Z1" s="17" t="s">
        <v>598</v>
      </c>
    </row>
    <row r="2" spans="1:26" s="20" customFormat="1" ht="21.75" customHeight="1">
      <c r="A2" s="39">
        <v>43497</v>
      </c>
      <c r="B2" s="40">
        <v>10800227</v>
      </c>
      <c r="C2" s="41" t="s">
        <v>47</v>
      </c>
      <c r="D2" s="42" t="s">
        <v>713</v>
      </c>
      <c r="E2" s="39">
        <v>43509</v>
      </c>
      <c r="F2" s="41" t="s">
        <v>714</v>
      </c>
      <c r="G2" s="43" t="s">
        <v>715</v>
      </c>
      <c r="H2" s="43"/>
      <c r="I2" s="43"/>
      <c r="J2" s="43"/>
      <c r="K2" s="41">
        <v>302</v>
      </c>
      <c r="L2" s="41" t="s">
        <v>15</v>
      </c>
      <c r="M2" s="41" t="s">
        <v>716</v>
      </c>
      <c r="N2" s="43" t="s">
        <v>717</v>
      </c>
      <c r="O2" s="41" t="s">
        <v>718</v>
      </c>
      <c r="P2" s="41" t="s">
        <v>719</v>
      </c>
      <c r="Q2" s="41"/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42605683</v>
      </c>
      <c r="Y2" s="43"/>
      <c r="Z2" s="45"/>
    </row>
  </sheetData>
  <sheetProtection/>
  <autoFilter ref="A1:Y1"/>
  <dataValidations count="3">
    <dataValidation type="list" allowBlank="1" showInputMessage="1" showErrorMessage="1" sqref="M1">
      <formula1>INDIRECT(L1)</formula1>
    </dataValidation>
    <dataValidation type="list" allowBlank="1" showInputMessage="1" showErrorMessage="1" sqref="S2">
      <formula1>$B:$B</formula1>
    </dataValidation>
    <dataValidation type="list" allowBlank="1" showInputMessage="1" showErrorMessage="1" sqref="M2">
      <formula1>INDIRECT($L2)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"/>
  <sheetViews>
    <sheetView zoomScale="89" zoomScaleNormal="89" zoomScalePageLayoutView="0" workbookViewId="0" topLeftCell="A1">
      <selection activeCell="F11" sqref="F11"/>
    </sheetView>
  </sheetViews>
  <sheetFormatPr defaultColWidth="9.00390625" defaultRowHeight="16.5"/>
  <cols>
    <col min="1" max="2" width="14.00390625" style="0" bestFit="1" customWidth="1"/>
    <col min="3" max="3" width="17.00390625" style="0" bestFit="1" customWidth="1"/>
    <col min="4" max="5" width="14.00390625" style="0" bestFit="1" customWidth="1"/>
    <col min="6" max="6" width="12.125" style="0" bestFit="1" customWidth="1"/>
    <col min="7" max="7" width="31.875" style="0" bestFit="1" customWidth="1"/>
    <col min="8" max="8" width="16.125" style="0" bestFit="1" customWidth="1"/>
    <col min="9" max="9" width="18.375" style="0" bestFit="1" customWidth="1"/>
    <col min="10" max="11" width="14.00390625" style="0" bestFit="1" customWidth="1"/>
    <col min="12" max="12" width="10.125" style="0" bestFit="1" customWidth="1"/>
    <col min="13" max="13" width="12.125" style="0" bestFit="1" customWidth="1"/>
    <col min="14" max="14" width="37.875" style="0" bestFit="1" customWidth="1"/>
    <col min="15" max="15" width="16.125" style="0" bestFit="1" customWidth="1"/>
    <col min="16" max="17" width="13.00390625" style="0" bestFit="1" customWidth="1"/>
    <col min="18" max="18" width="16.125" style="0" bestFit="1" customWidth="1"/>
    <col min="19" max="24" width="14.00390625" style="0" bestFit="1" customWidth="1"/>
    <col min="25" max="25" width="20.375" style="0" bestFit="1" customWidth="1"/>
    <col min="26" max="26" width="5.75390625" style="0" bestFit="1" customWidth="1"/>
  </cols>
  <sheetData>
    <row r="1" spans="1:26" s="20" customFormat="1" ht="21.75" customHeight="1">
      <c r="A1" s="16" t="s">
        <v>573</v>
      </c>
      <c r="B1" s="17" t="s">
        <v>574</v>
      </c>
      <c r="C1" s="17" t="s">
        <v>575</v>
      </c>
      <c r="D1" s="18" t="s">
        <v>576</v>
      </c>
      <c r="E1" s="16" t="s">
        <v>577</v>
      </c>
      <c r="F1" s="17" t="s">
        <v>578</v>
      </c>
      <c r="G1" s="17" t="s">
        <v>579</v>
      </c>
      <c r="H1" s="17" t="s">
        <v>580</v>
      </c>
      <c r="I1" s="17" t="s">
        <v>581</v>
      </c>
      <c r="J1" s="17" t="s">
        <v>582</v>
      </c>
      <c r="K1" s="17" t="s">
        <v>583</v>
      </c>
      <c r="L1" s="17" t="s">
        <v>584</v>
      </c>
      <c r="M1" s="17" t="s">
        <v>585</v>
      </c>
      <c r="N1" s="17" t="s">
        <v>586</v>
      </c>
      <c r="O1" s="17" t="s">
        <v>587</v>
      </c>
      <c r="P1" s="17" t="s">
        <v>588</v>
      </c>
      <c r="Q1" s="17" t="s">
        <v>589</v>
      </c>
      <c r="R1" s="17" t="s">
        <v>590</v>
      </c>
      <c r="S1" s="17" t="s">
        <v>591</v>
      </c>
      <c r="T1" s="19" t="s">
        <v>592</v>
      </c>
      <c r="U1" s="19" t="s">
        <v>593</v>
      </c>
      <c r="V1" s="19" t="s">
        <v>594</v>
      </c>
      <c r="W1" s="19" t="s">
        <v>595</v>
      </c>
      <c r="X1" s="17" t="s">
        <v>596</v>
      </c>
      <c r="Y1" s="17" t="s">
        <v>597</v>
      </c>
      <c r="Z1" s="17" t="s">
        <v>598</v>
      </c>
    </row>
    <row r="2" spans="1:26" s="20" customFormat="1" ht="21.75" customHeight="1">
      <c r="A2" s="39">
        <v>43494</v>
      </c>
      <c r="B2" s="40">
        <v>10800221</v>
      </c>
      <c r="C2" s="41" t="s">
        <v>47</v>
      </c>
      <c r="D2" s="42" t="s">
        <v>720</v>
      </c>
      <c r="E2" s="39">
        <v>43494</v>
      </c>
      <c r="F2" s="41" t="s">
        <v>721</v>
      </c>
      <c r="G2" s="43" t="s">
        <v>722</v>
      </c>
      <c r="H2" s="43"/>
      <c r="I2" s="43"/>
      <c r="J2" s="43"/>
      <c r="K2" s="41">
        <v>360</v>
      </c>
      <c r="L2" s="41" t="s">
        <v>16</v>
      </c>
      <c r="M2" s="41" t="s">
        <v>723</v>
      </c>
      <c r="N2" s="43" t="s">
        <v>724</v>
      </c>
      <c r="O2" s="41" t="s">
        <v>725</v>
      </c>
      <c r="P2" s="41" t="s">
        <v>726</v>
      </c>
      <c r="Q2" s="41" t="s">
        <v>727</v>
      </c>
      <c r="R2" s="41">
        <v>1</v>
      </c>
      <c r="S2" s="41"/>
      <c r="T2" s="44">
        <v>150000</v>
      </c>
      <c r="U2" s="44"/>
      <c r="V2" s="44">
        <v>150000</v>
      </c>
      <c r="W2" s="44" t="s">
        <v>46</v>
      </c>
      <c r="X2" s="40">
        <v>25199295</v>
      </c>
      <c r="Y2" s="43"/>
      <c r="Z2" s="45"/>
    </row>
    <row r="3" spans="1:26" s="20" customFormat="1" ht="21.75" customHeight="1">
      <c r="A3" s="39">
        <v>43496</v>
      </c>
      <c r="B3" s="40">
        <v>10800225</v>
      </c>
      <c r="C3" s="41" t="s">
        <v>47</v>
      </c>
      <c r="D3" s="42" t="s">
        <v>728</v>
      </c>
      <c r="E3" s="39">
        <v>43515</v>
      </c>
      <c r="F3" s="41" t="s">
        <v>729</v>
      </c>
      <c r="G3" s="43" t="s">
        <v>730</v>
      </c>
      <c r="H3" s="43"/>
      <c r="I3" s="43"/>
      <c r="J3" s="43"/>
      <c r="K3" s="41">
        <v>351</v>
      </c>
      <c r="L3" s="41" t="s">
        <v>16</v>
      </c>
      <c r="M3" s="41" t="s">
        <v>731</v>
      </c>
      <c r="N3" s="43" t="s">
        <v>732</v>
      </c>
      <c r="O3" s="41" t="s">
        <v>733</v>
      </c>
      <c r="P3" s="41" t="s">
        <v>734</v>
      </c>
      <c r="Q3" s="41" t="s">
        <v>735</v>
      </c>
      <c r="R3" s="41">
        <v>1</v>
      </c>
      <c r="S3" s="41"/>
      <c r="T3" s="44">
        <v>150000</v>
      </c>
      <c r="U3" s="44"/>
      <c r="V3" s="44">
        <v>150000</v>
      </c>
      <c r="W3" s="44" t="s">
        <v>46</v>
      </c>
      <c r="X3" s="40">
        <v>24623554</v>
      </c>
      <c r="Y3" s="43"/>
      <c r="Z3" s="45"/>
    </row>
    <row r="4" spans="1:26" s="20" customFormat="1" ht="21.75" customHeight="1">
      <c r="A4" s="39">
        <v>43518</v>
      </c>
      <c r="B4" s="40">
        <v>10800247</v>
      </c>
      <c r="C4" s="41" t="s">
        <v>47</v>
      </c>
      <c r="D4" s="42" t="s">
        <v>736</v>
      </c>
      <c r="E4" s="39">
        <v>43530</v>
      </c>
      <c r="F4" s="41" t="s">
        <v>737</v>
      </c>
      <c r="G4" s="43" t="s">
        <v>738</v>
      </c>
      <c r="H4" s="43"/>
      <c r="I4" s="43"/>
      <c r="J4" s="43"/>
      <c r="K4" s="41">
        <v>360</v>
      </c>
      <c r="L4" s="41" t="s">
        <v>16</v>
      </c>
      <c r="M4" s="41" t="s">
        <v>723</v>
      </c>
      <c r="N4" s="43" t="s">
        <v>739</v>
      </c>
      <c r="O4" s="41" t="s">
        <v>740</v>
      </c>
      <c r="P4" s="41" t="s">
        <v>741</v>
      </c>
      <c r="Q4" s="41" t="s">
        <v>742</v>
      </c>
      <c r="R4" s="41">
        <v>1</v>
      </c>
      <c r="S4" s="41"/>
      <c r="T4" s="44">
        <v>150000</v>
      </c>
      <c r="U4" s="44"/>
      <c r="V4" s="44">
        <v>150000</v>
      </c>
      <c r="W4" s="44" t="s">
        <v>46</v>
      </c>
      <c r="X4" s="40">
        <v>53387312</v>
      </c>
      <c r="Y4" s="43"/>
      <c r="Z4" s="45"/>
    </row>
  </sheetData>
  <sheetProtection/>
  <autoFilter ref="A1:Y1"/>
  <dataValidations count="3">
    <dataValidation type="list" allowBlank="1" showInputMessage="1" showErrorMessage="1" sqref="M1">
      <formula1>INDIRECT(L1)</formula1>
    </dataValidation>
    <dataValidation type="list" allowBlank="1" showInputMessage="1" showErrorMessage="1" sqref="S2:S4">
      <formula1>$B:$B</formula1>
    </dataValidation>
    <dataValidation type="list" allowBlank="1" showInputMessage="1" showErrorMessage="1" sqref="M2:M4">
      <formula1>INDIRECT($L2)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user</cp:lastModifiedBy>
  <cp:lastPrinted>2019-01-02T02:49:58Z</cp:lastPrinted>
  <dcterms:created xsi:type="dcterms:W3CDTF">2009-02-25T07:07:23Z</dcterms:created>
  <dcterms:modified xsi:type="dcterms:W3CDTF">2019-04-01T02:48:03Z</dcterms:modified>
  <cp:category/>
  <cp:version/>
  <cp:contentType/>
  <cp:contentStatus/>
</cp:coreProperties>
</file>